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-15" yWindow="3810" windowWidth="15480" windowHeight="3855" tabRatio="693"/>
  </bookViews>
  <sheets>
    <sheet name="ССЫЛКИ1" sheetId="15" r:id="rId1"/>
    <sheet name="ССЫЛКИ2" sheetId="47" r:id="rId2"/>
    <sheet name="ССЫЛКИ3" sheetId="44" r:id="rId3"/>
    <sheet name="ССЫЛКИ4" sheetId="25" r:id="rId4"/>
    <sheet name="КУРС" sheetId="37" r:id="rId5"/>
    <sheet name="ССЫЛКИ5" sheetId="28" r:id="rId6"/>
    <sheet name="ИМЕНА" sheetId="49" r:id="rId7"/>
    <sheet name="ИМЕНА ДИАПАЗОНОВ" sheetId="41" r:id="rId8"/>
  </sheets>
  <externalReferences>
    <externalReference r:id="rId9"/>
  </externalReferences>
  <definedNames>
    <definedName name="wrn.отчет._.по._.курсу." localSheetId="4" hidden="1">{"программа",#N/A,TRUE,"lessons";"продажа оргтехники",#N/A,TRUE,"образец"}</definedName>
    <definedName name="wrn.отчет._.по._.курсу." localSheetId="2" hidden="1">{"программа",#N/A,TRUE,"lessons";"продажа оргтехники",#N/A,TRUE,"образец"}</definedName>
    <definedName name="wrn.отчет._.по._.курсу." hidden="1">{"программа",#N/A,TRUE,"lessons";"продажа оргтехники",#N/A,TRUE,"образец"}</definedName>
    <definedName name="Доставка__€">'ИМЕНА ДИАПАЗОНОВ'!$E$2:$E$15</definedName>
    <definedName name="з" localSheetId="4" hidden="1">{"программа",#N/A,TRUE,"lessons";"продажа оргтехники",#N/A,TRUE,"образец"}</definedName>
    <definedName name="з" localSheetId="2" hidden="1">{"программа",#N/A,TRUE,"lessons";"продажа оргтехники",#N/A,TRUE,"образец"}</definedName>
    <definedName name="з" hidden="1">{"программа",#N/A,TRUE,"lessons";"продажа оргтехники",#N/A,TRUE,"образец"}</definedName>
    <definedName name="ке" localSheetId="4" hidden="1">{"программа",#N/A,TRUE,"lessons";"продажа оргтехники",#N/A,TRUE,"образец"}</definedName>
    <definedName name="ке" localSheetId="2" hidden="1">{"программа",#N/A,TRUE,"lessons";"продажа оргтехники",#N/A,TRUE,"образец"}</definedName>
    <definedName name="ке" hidden="1">{"программа",#N/A,TRUE,"lessons";"продажа оргтехники",#N/A,TRUE,"образец"}</definedName>
    <definedName name="Количество">'ИМЕНА ДИАПАЗОНОВ'!$D$2:$D$15</definedName>
    <definedName name="курс_ДОЛЛАРА">КУРС!$A$2</definedName>
    <definedName name="курс_ЕВРО">КУРС!$B$2</definedName>
    <definedName name="Сумма">'ИМЕНА ДИАПАЗОНОВ'!$H$2:$H$15</definedName>
    <definedName name="Сумма__€">'ИМЕНА ДИАПАЗОНОВ'!$F$2:$F$15</definedName>
    <definedName name="Сумма__руб">'ИМЕНА ДИАПАЗОНОВ'!$G$2:$G$15</definedName>
    <definedName name="Цена___руб.">ИМЕНА!$D$2:$D$15</definedName>
    <definedName name="Цена__€">'ИМЕНА ДИАПАЗОНОВ'!$C$2:$C$15</definedName>
  </definedNames>
  <calcPr calcId="145621"/>
</workbook>
</file>

<file path=xl/calcChain.xml><?xml version="1.0" encoding="utf-8"?>
<calcChain xmlns="http://schemas.openxmlformats.org/spreadsheetml/2006/main">
  <c r="H2" i="15" l="1"/>
  <c r="H3" i="41"/>
  <c r="H4" i="41"/>
  <c r="H5" i="41"/>
  <c r="H6" i="41"/>
  <c r="H7" i="41"/>
  <c r="H8" i="41"/>
  <c r="H9" i="41"/>
  <c r="H10" i="41"/>
  <c r="H11" i="41"/>
  <c r="H12" i="41"/>
  <c r="H13" i="41"/>
  <c r="H14" i="41"/>
  <c r="H15" i="41"/>
  <c r="F3" i="41"/>
  <c r="F4" i="41"/>
  <c r="G4" i="41" s="1"/>
  <c r="F5" i="41"/>
  <c r="F6" i="41"/>
  <c r="G6" i="41" s="1"/>
  <c r="F7" i="41"/>
  <c r="F8" i="41"/>
  <c r="G8" i="41" s="1"/>
  <c r="F9" i="41"/>
  <c r="F10" i="41"/>
  <c r="G10" i="41" s="1"/>
  <c r="F11" i="41"/>
  <c r="F12" i="41"/>
  <c r="G12" i="41" s="1"/>
  <c r="F13" i="41"/>
  <c r="F14" i="41"/>
  <c r="G14" i="41" s="1"/>
  <c r="F15" i="41"/>
  <c r="G3" i="41"/>
  <c r="G5" i="41"/>
  <c r="G7" i="41"/>
  <c r="G9" i="41"/>
  <c r="G11" i="41"/>
  <c r="G13" i="41"/>
  <c r="G15" i="41"/>
  <c r="H2" i="41"/>
  <c r="F2" i="41"/>
  <c r="G2" i="41" s="1"/>
  <c r="E2" i="49"/>
  <c r="F3" i="49"/>
  <c r="F4" i="49"/>
  <c r="F5" i="49"/>
  <c r="F6" i="49"/>
  <c r="F7" i="49"/>
  <c r="F8" i="49"/>
  <c r="F9" i="49"/>
  <c r="F10" i="49"/>
  <c r="F11" i="49"/>
  <c r="F12" i="49"/>
  <c r="F13" i="49"/>
  <c r="F14" i="49"/>
  <c r="F15" i="49"/>
  <c r="E3" i="49"/>
  <c r="E4" i="49"/>
  <c r="E5" i="49"/>
  <c r="E6" i="49"/>
  <c r="E7" i="49"/>
  <c r="E8" i="49"/>
  <c r="E9" i="49"/>
  <c r="E10" i="49"/>
  <c r="E11" i="49"/>
  <c r="E12" i="49"/>
  <c r="E13" i="49"/>
  <c r="E14" i="49"/>
  <c r="E15" i="49"/>
  <c r="F2" i="49"/>
  <c r="D3" i="28"/>
  <c r="D4" i="28"/>
  <c r="D5" i="28"/>
  <c r="D6" i="28"/>
  <c r="D7" i="28"/>
  <c r="D8" i="28"/>
  <c r="D9" i="28"/>
  <c r="D10" i="28"/>
  <c r="D11" i="28"/>
  <c r="D12" i="28"/>
  <c r="D13" i="28"/>
  <c r="D14" i="28"/>
  <c r="D15" i="28"/>
  <c r="D16" i="28"/>
  <c r="D17" i="28"/>
  <c r="D18" i="28"/>
  <c r="D19" i="28"/>
  <c r="D20" i="28"/>
  <c r="D21" i="28"/>
  <c r="D22" i="28"/>
  <c r="D2" i="28"/>
  <c r="C3" i="28"/>
  <c r="C4" i="28"/>
  <c r="C5" i="28"/>
  <c r="C6" i="28"/>
  <c r="C7" i="28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" i="28"/>
  <c r="F3" i="25"/>
  <c r="F4" i="25"/>
  <c r="F5" i="25"/>
  <c r="F6" i="25"/>
  <c r="F7" i="25"/>
  <c r="F8" i="25"/>
  <c r="F9" i="25"/>
  <c r="F10" i="25"/>
  <c r="F11" i="25"/>
  <c r="F12" i="25"/>
  <c r="F13" i="25"/>
  <c r="F14" i="25"/>
  <c r="F15" i="25"/>
  <c r="F2" i="25"/>
  <c r="E3" i="25"/>
  <c r="E4" i="25"/>
  <c r="E5" i="25"/>
  <c r="E6" i="25"/>
  <c r="E7" i="25"/>
  <c r="E8" i="25"/>
  <c r="E9" i="25"/>
  <c r="E10" i="25"/>
  <c r="E11" i="25"/>
  <c r="E12" i="25"/>
  <c r="E13" i="25"/>
  <c r="E14" i="25"/>
  <c r="E15" i="25"/>
  <c r="E2" i="25"/>
  <c r="D5" i="44"/>
  <c r="E5" i="44"/>
  <c r="F5" i="44"/>
  <c r="G5" i="44"/>
  <c r="H5" i="44"/>
  <c r="D6" i="44"/>
  <c r="E6" i="44"/>
  <c r="F6" i="44"/>
  <c r="G6" i="44"/>
  <c r="H6" i="44"/>
  <c r="D7" i="44"/>
  <c r="E7" i="44"/>
  <c r="F7" i="44"/>
  <c r="G7" i="44"/>
  <c r="H7" i="44"/>
  <c r="D8" i="44"/>
  <c r="E8" i="44"/>
  <c r="F8" i="44"/>
  <c r="G8" i="44"/>
  <c r="H8" i="44"/>
  <c r="D9" i="44"/>
  <c r="E9" i="44"/>
  <c r="F9" i="44"/>
  <c r="G9" i="44"/>
  <c r="H9" i="44"/>
  <c r="D10" i="44"/>
  <c r="E10" i="44"/>
  <c r="F10" i="44"/>
  <c r="G10" i="44"/>
  <c r="H10" i="44"/>
  <c r="D11" i="44"/>
  <c r="E11" i="44"/>
  <c r="F11" i="44"/>
  <c r="G11" i="44"/>
  <c r="H11" i="44"/>
  <c r="D12" i="44"/>
  <c r="E12" i="44"/>
  <c r="F12" i="44"/>
  <c r="G12" i="44"/>
  <c r="H12" i="44"/>
  <c r="D13" i="44"/>
  <c r="E13" i="44"/>
  <c r="F13" i="44"/>
  <c r="G13" i="44"/>
  <c r="H13" i="44"/>
  <c r="D14" i="44"/>
  <c r="E14" i="44"/>
  <c r="F14" i="44"/>
  <c r="G14" i="44"/>
  <c r="H14" i="44"/>
  <c r="D15" i="44"/>
  <c r="E15" i="44"/>
  <c r="F15" i="44"/>
  <c r="G15" i="44"/>
  <c r="H15" i="44"/>
  <c r="D16" i="44"/>
  <c r="E16" i="44"/>
  <c r="F16" i="44"/>
  <c r="G16" i="44"/>
  <c r="H16" i="44"/>
  <c r="D17" i="44"/>
  <c r="E17" i="44"/>
  <c r="F17" i="44"/>
  <c r="G17" i="44"/>
  <c r="H17" i="44"/>
  <c r="D18" i="44"/>
  <c r="E18" i="44"/>
  <c r="F18" i="44"/>
  <c r="G18" i="44"/>
  <c r="H18" i="44"/>
  <c r="D19" i="44"/>
  <c r="E19" i="44"/>
  <c r="F19" i="44"/>
  <c r="G19" i="44"/>
  <c r="H19" i="44"/>
  <c r="D20" i="44"/>
  <c r="E20" i="44"/>
  <c r="F20" i="44"/>
  <c r="G20" i="44"/>
  <c r="H20" i="44"/>
  <c r="D21" i="44"/>
  <c r="E21" i="44"/>
  <c r="F21" i="44"/>
  <c r="G21" i="44"/>
  <c r="H21" i="44"/>
  <c r="D22" i="44"/>
  <c r="E22" i="44"/>
  <c r="F22" i="44"/>
  <c r="G22" i="44"/>
  <c r="H22" i="44"/>
  <c r="D23" i="44"/>
  <c r="E23" i="44"/>
  <c r="F23" i="44"/>
  <c r="G23" i="44"/>
  <c r="H23" i="44"/>
  <c r="D24" i="44"/>
  <c r="E24" i="44"/>
  <c r="F24" i="44"/>
  <c r="G24" i="44"/>
  <c r="H24" i="44"/>
  <c r="E4" i="44"/>
  <c r="F4" i="44"/>
  <c r="G4" i="44"/>
  <c r="H4" i="44"/>
  <c r="D4" i="44"/>
  <c r="B4" i="47"/>
  <c r="C4" i="47"/>
  <c r="D4" i="47"/>
  <c r="E4" i="47"/>
  <c r="F4" i="47"/>
  <c r="G4" i="47"/>
  <c r="H4" i="47"/>
  <c r="I4" i="47"/>
  <c r="J4" i="47"/>
  <c r="K4" i="47"/>
  <c r="B5" i="47"/>
  <c r="C5" i="47"/>
  <c r="D5" i="47"/>
  <c r="E5" i="47"/>
  <c r="F5" i="47"/>
  <c r="G5" i="47"/>
  <c r="H5" i="47"/>
  <c r="I5" i="47"/>
  <c r="J5" i="47"/>
  <c r="K5" i="47"/>
  <c r="B6" i="47"/>
  <c r="C6" i="47"/>
  <c r="D6" i="47"/>
  <c r="E6" i="47"/>
  <c r="F6" i="47"/>
  <c r="G6" i="47"/>
  <c r="H6" i="47"/>
  <c r="I6" i="47"/>
  <c r="J6" i="47"/>
  <c r="K6" i="47"/>
  <c r="B7" i="47"/>
  <c r="C7" i="47"/>
  <c r="D7" i="47"/>
  <c r="E7" i="47"/>
  <c r="F7" i="47"/>
  <c r="G7" i="47"/>
  <c r="H7" i="47"/>
  <c r="I7" i="47"/>
  <c r="J7" i="47"/>
  <c r="K7" i="47"/>
  <c r="B8" i="47"/>
  <c r="C8" i="47"/>
  <c r="D8" i="47"/>
  <c r="E8" i="47"/>
  <c r="F8" i="47"/>
  <c r="G8" i="47"/>
  <c r="H8" i="47"/>
  <c r="I8" i="47"/>
  <c r="J8" i="47"/>
  <c r="K8" i="47"/>
  <c r="B9" i="47"/>
  <c r="C9" i="47"/>
  <c r="D9" i="47"/>
  <c r="E9" i="47"/>
  <c r="F9" i="47"/>
  <c r="G9" i="47"/>
  <c r="H9" i="47"/>
  <c r="I9" i="47"/>
  <c r="J9" i="47"/>
  <c r="K9" i="47"/>
  <c r="B10" i="47"/>
  <c r="C10" i="47"/>
  <c r="D10" i="47"/>
  <c r="E10" i="47"/>
  <c r="F10" i="47"/>
  <c r="G10" i="47"/>
  <c r="H10" i="47"/>
  <c r="I10" i="47"/>
  <c r="J10" i="47"/>
  <c r="K10" i="47"/>
  <c r="B11" i="47"/>
  <c r="C11" i="47"/>
  <c r="D11" i="47"/>
  <c r="E11" i="47"/>
  <c r="F11" i="47"/>
  <c r="G11" i="47"/>
  <c r="H11" i="47"/>
  <c r="I11" i="47"/>
  <c r="J11" i="47"/>
  <c r="K11" i="47"/>
  <c r="B12" i="47"/>
  <c r="C12" i="47"/>
  <c r="D12" i="47"/>
  <c r="E12" i="47"/>
  <c r="F12" i="47"/>
  <c r="G12" i="47"/>
  <c r="H12" i="47"/>
  <c r="I12" i="47"/>
  <c r="J12" i="47"/>
  <c r="K12" i="47"/>
  <c r="C3" i="47"/>
  <c r="D3" i="47"/>
  <c r="E3" i="47"/>
  <c r="F3" i="47"/>
  <c r="G3" i="47"/>
  <c r="H3" i="47"/>
  <c r="I3" i="47"/>
  <c r="J3" i="47"/>
  <c r="K3" i="47"/>
  <c r="B3" i="47"/>
  <c r="E3" i="15"/>
  <c r="F3" i="15" s="1"/>
  <c r="E4" i="15"/>
  <c r="F4" i="15" s="1"/>
  <c r="E5" i="15"/>
  <c r="E6" i="15"/>
  <c r="F6" i="15" s="1"/>
  <c r="E7" i="15"/>
  <c r="F7" i="15" s="1"/>
  <c r="E8" i="15"/>
  <c r="F8" i="15" s="1"/>
  <c r="E9" i="15"/>
  <c r="E10" i="15"/>
  <c r="F10" i="15" s="1"/>
  <c r="E11" i="15"/>
  <c r="F11" i="15" s="1"/>
  <c r="E12" i="15"/>
  <c r="F12" i="15" s="1"/>
  <c r="E13" i="15"/>
  <c r="E14" i="15"/>
  <c r="E15" i="15"/>
  <c r="F15" i="15" s="1"/>
  <c r="E2" i="15"/>
  <c r="F2" i="15" s="1"/>
  <c r="G10" i="15" l="1"/>
  <c r="G6" i="15"/>
  <c r="F14" i="15"/>
  <c r="G14" i="15" s="1"/>
  <c r="G12" i="15"/>
  <c r="G8" i="15"/>
  <c r="G4" i="15"/>
  <c r="F13" i="15"/>
  <c r="G13" i="15" s="1"/>
  <c r="F9" i="15"/>
  <c r="G9" i="15" s="1"/>
  <c r="F5" i="15"/>
  <c r="G5" i="15" s="1"/>
  <c r="G15" i="15"/>
  <c r="G11" i="15"/>
  <c r="G7" i="15"/>
  <c r="G3" i="15"/>
  <c r="G2" i="15"/>
  <c r="D2" i="37"/>
</calcChain>
</file>

<file path=xl/sharedStrings.xml><?xml version="1.0" encoding="utf-8"?>
<sst xmlns="http://schemas.openxmlformats.org/spreadsheetml/2006/main" count="217" uniqueCount="117">
  <si>
    <t>№</t>
  </si>
  <si>
    <t>Ф.И.О.</t>
  </si>
  <si>
    <t>наименование</t>
  </si>
  <si>
    <t>курс ЕВРО</t>
  </si>
  <si>
    <t>курс ДОЛЛАРА</t>
  </si>
  <si>
    <t>Цена на штуку, р.</t>
  </si>
  <si>
    <t>Цена,  руб.</t>
  </si>
  <si>
    <t>Цена,  $</t>
  </si>
  <si>
    <t>Душечкин Н.В.</t>
  </si>
  <si>
    <t>Ангелочкин С.А.</t>
  </si>
  <si>
    <t>Везунчиков В.В.</t>
  </si>
  <si>
    <t>Удальцов К.В.</t>
  </si>
  <si>
    <t>Счастливцев Д.К.</t>
  </si>
  <si>
    <t>Улыбочкин И.Г.</t>
  </si>
  <si>
    <t>Красавцев О.О.</t>
  </si>
  <si>
    <t>Добрецов Д.Д</t>
  </si>
  <si>
    <t>Оптимистов О.О.</t>
  </si>
  <si>
    <t>Неунывающий Н.Н.</t>
  </si>
  <si>
    <t>Радостный Р.Р.</t>
  </si>
  <si>
    <t>Хороших Х.Х.</t>
  </si>
  <si>
    <t>Приятный П.П.</t>
  </si>
  <si>
    <t>Мирный М.М.</t>
  </si>
  <si>
    <t>СЕГОДНЯ:</t>
  </si>
  <si>
    <t>со скидкой</t>
  </si>
  <si>
    <t>Наименование</t>
  </si>
  <si>
    <t>Canon Digital IXUS 900 Ti</t>
  </si>
  <si>
    <t xml:space="preserve">Canon Digital IXUS 800 IS </t>
  </si>
  <si>
    <t>Canon PowerShot A640</t>
  </si>
  <si>
    <t>Kodak EasyShare Z650</t>
  </si>
  <si>
    <t>FujiFilm FinePix F30</t>
  </si>
  <si>
    <t>Nikon D70S 18-70KIT (</t>
  </si>
  <si>
    <t>Nikon CoolPix S10</t>
  </si>
  <si>
    <t>OLYMPUS DIGITAL E-330 ZUIKO</t>
  </si>
  <si>
    <t>OLYMPUS mju 750</t>
  </si>
  <si>
    <t xml:space="preserve">Panasonic Lumix DMC-LZ5-S </t>
  </si>
  <si>
    <t>Pentax K110D</t>
  </si>
  <si>
    <t>Pentax Optio A20</t>
  </si>
  <si>
    <t xml:space="preserve">Samsung Digimax S1000 </t>
  </si>
  <si>
    <t xml:space="preserve">SONY Cyber-shot DSC-N2 </t>
  </si>
  <si>
    <t>SONY Cyber-shot DSC-W50</t>
  </si>
  <si>
    <t>Samsung Digimax L70</t>
  </si>
  <si>
    <t xml:space="preserve">Panasonic Lumix DMC-FZ7-S </t>
  </si>
  <si>
    <t>Kodak EasyShare C533</t>
  </si>
  <si>
    <t xml:space="preserve">FujiFilm FinePix A700 </t>
  </si>
  <si>
    <t>Casio EX-Z700 Exilim</t>
  </si>
  <si>
    <t xml:space="preserve">Casio EX-S600 Exilim </t>
  </si>
  <si>
    <t>без скидки</t>
  </si>
  <si>
    <t>Торговая марка</t>
  </si>
  <si>
    <t>Цена, €</t>
  </si>
  <si>
    <t>Количество</t>
  </si>
  <si>
    <t>Сумма, €</t>
  </si>
  <si>
    <t>Сумма, руб</t>
  </si>
  <si>
    <t>Сумма, $</t>
  </si>
  <si>
    <t>Кроссовки</t>
  </si>
  <si>
    <t>Adidas</t>
  </si>
  <si>
    <t>Puma</t>
  </si>
  <si>
    <t>Skechers</t>
  </si>
  <si>
    <t>Brooks</t>
  </si>
  <si>
    <t>Майка</t>
  </si>
  <si>
    <t>Nike</t>
  </si>
  <si>
    <t>Reebok</t>
  </si>
  <si>
    <t>Спортивный костюм</t>
  </si>
  <si>
    <t>Asics</t>
  </si>
  <si>
    <t>Мяч волейбольный</t>
  </si>
  <si>
    <t>Gala</t>
  </si>
  <si>
    <t>Велотренажер магнитный</t>
  </si>
  <si>
    <t>Kettler-Paso</t>
  </si>
  <si>
    <t>Атлетическая скамья</t>
  </si>
  <si>
    <t>Torneo-Forza</t>
  </si>
  <si>
    <t>Электрическая беговая дорожка</t>
  </si>
  <si>
    <t>Reebok-ЕК2</t>
  </si>
  <si>
    <t>Доставка, €</t>
  </si>
  <si>
    <t>Nikon D70S 18-70KIT</t>
  </si>
  <si>
    <t>Подоходный налог, %</t>
  </si>
  <si>
    <t>Курс доллара, р</t>
  </si>
  <si>
    <t>Тарифная ставка, $/час</t>
  </si>
  <si>
    <t>Отработано часов</t>
  </si>
  <si>
    <t>Начислено, $</t>
  </si>
  <si>
    <t>Подоходный налог, $</t>
  </si>
  <si>
    <t>К выдаче,
руб</t>
  </si>
  <si>
    <t>ID</t>
  </si>
  <si>
    <t>SS001</t>
  </si>
  <si>
    <t>SS002</t>
  </si>
  <si>
    <t>SS003</t>
  </si>
  <si>
    <t>SS004</t>
  </si>
  <si>
    <t>SS005</t>
  </si>
  <si>
    <t>SS006</t>
  </si>
  <si>
    <t>SS007</t>
  </si>
  <si>
    <t>SS008</t>
  </si>
  <si>
    <t>SS009</t>
  </si>
  <si>
    <t>SS010</t>
  </si>
  <si>
    <t>SS011</t>
  </si>
  <si>
    <t>SS012</t>
  </si>
  <si>
    <t>SS013</t>
  </si>
  <si>
    <t>SS014</t>
  </si>
  <si>
    <t>K001</t>
  </si>
  <si>
    <t>K002</t>
  </si>
  <si>
    <t>K003</t>
  </si>
  <si>
    <t>K004</t>
  </si>
  <si>
    <t>K005</t>
  </si>
  <si>
    <t>K006</t>
  </si>
  <si>
    <t>K007</t>
  </si>
  <si>
    <t>K008</t>
  </si>
  <si>
    <t>K009</t>
  </si>
  <si>
    <t>K010</t>
  </si>
  <si>
    <t>K011</t>
  </si>
  <si>
    <t>K012</t>
  </si>
  <si>
    <t>K013</t>
  </si>
  <si>
    <t>K014</t>
  </si>
  <si>
    <t>Джемпер</t>
  </si>
  <si>
    <t>Фуфайка</t>
  </si>
  <si>
    <t>Ветровка</t>
  </si>
  <si>
    <t>Termit</t>
  </si>
  <si>
    <t>Брюки</t>
  </si>
  <si>
    <t>Шорты</t>
  </si>
  <si>
    <t>Жилет</t>
  </si>
  <si>
    <t>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</si>
</sst>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&quot;р.&quot;_-;\-* #,##0&quot;р.&quot;_-;_-* &quot;-&quot;&quot;р.&quot;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_([$€]* #,##0.00_);_([$€]* \(#,##0.00\);_([$€]* &quot;-&quot;??_);_(@_)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b/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8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indexed="18"/>
      <name val="Arial"/>
      <family val="2"/>
      <charset val="204"/>
    </font>
    <font>
      <b/>
      <sz val="11"/>
      <color indexed="10"/>
      <name val="Arial"/>
      <family val="2"/>
      <charset val="204"/>
    </font>
    <font>
      <b/>
      <sz val="11"/>
      <color indexed="9"/>
      <name val="Arial"/>
      <family val="2"/>
      <charset val="204"/>
    </font>
    <font>
      <sz val="11"/>
      <name val="Arial"/>
    </font>
    <font>
      <b/>
      <sz val="11"/>
      <name val="Arial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ck">
        <color rgb="FF7030A0"/>
      </left>
      <right/>
      <top style="thick">
        <color rgb="FF7030A0"/>
      </top>
      <bottom/>
      <diagonal/>
    </border>
    <border>
      <left style="thick">
        <color rgb="FF7030A0"/>
      </left>
      <right style="thick">
        <color rgb="FF7030A0"/>
      </right>
      <top style="thin">
        <color rgb="FF7030A0"/>
      </top>
      <bottom style="thin">
        <color rgb="FF7030A0"/>
      </bottom>
      <diagonal/>
    </border>
    <border>
      <left style="thick">
        <color rgb="FF7030A0"/>
      </left>
      <right style="thick">
        <color rgb="FF7030A0"/>
      </right>
      <top style="thin">
        <color rgb="FF7030A0"/>
      </top>
      <bottom style="thick">
        <color rgb="FF7030A0"/>
      </bottom>
      <diagonal/>
    </border>
    <border>
      <left style="thick">
        <color rgb="FF7030A0"/>
      </left>
      <right style="thick">
        <color rgb="FF7030A0"/>
      </right>
      <top/>
      <bottom style="thin">
        <color rgb="FF7030A0"/>
      </bottom>
      <diagonal/>
    </border>
    <border>
      <left style="thick">
        <color rgb="FF7030A0"/>
      </left>
      <right style="thin">
        <color rgb="FF7030A0"/>
      </right>
      <top/>
      <bottom style="thick">
        <color rgb="FF7030A0"/>
      </bottom>
      <diagonal/>
    </border>
    <border>
      <left style="thin">
        <color rgb="FF7030A0"/>
      </left>
      <right style="thin">
        <color rgb="FF7030A0"/>
      </right>
      <top/>
      <bottom style="thick">
        <color rgb="FF7030A0"/>
      </bottom>
      <diagonal/>
    </border>
    <border>
      <left style="thin">
        <color rgb="FF7030A0"/>
      </left>
      <right style="thick">
        <color rgb="FF7030A0"/>
      </right>
      <top/>
      <bottom style="thick">
        <color rgb="FF7030A0"/>
      </bottom>
      <diagonal/>
    </border>
    <border>
      <left style="thick">
        <color rgb="FF7030A0"/>
      </left>
      <right/>
      <top style="thick">
        <color rgb="FF7030A0"/>
      </top>
      <bottom style="thick">
        <color rgb="FF7030A0"/>
      </bottom>
      <diagonal/>
    </border>
    <border>
      <left/>
      <right/>
      <top style="thick">
        <color rgb="FF7030A0"/>
      </top>
      <bottom style="thick">
        <color rgb="FF7030A0"/>
      </bottom>
      <diagonal/>
    </border>
    <border>
      <left/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/>
      <bottom style="thin">
        <color rgb="FF7030A0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/>
      <top style="thin">
        <color indexed="62"/>
      </top>
      <bottom/>
      <diagonal/>
    </border>
  </borders>
  <cellStyleXfs count="2200">
    <xf numFmtId="0" fontId="0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1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4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3" borderId="8" applyNumberFormat="0" applyFont="0" applyAlignment="0" applyProtection="0"/>
    <xf numFmtId="9" fontId="4" fillId="0" borderId="0" applyFont="0" applyFill="0" applyBorder="0" applyAlignment="0" applyProtection="0"/>
    <xf numFmtId="0" fontId="22" fillId="0" borderId="9" applyNumberFormat="0" applyFill="0" applyAlignment="0" applyProtection="0"/>
    <xf numFmtId="0" fontId="5" fillId="0" borderId="0"/>
    <xf numFmtId="0" fontId="1" fillId="0" borderId="0">
      <alignment vertical="justify"/>
    </xf>
    <xf numFmtId="0" fontId="2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4" borderId="0" applyNumberFormat="0" applyBorder="0" applyAlignment="0" applyProtection="0"/>
  </cellStyleXfs>
  <cellXfs count="49">
    <xf numFmtId="0" fontId="0" fillId="0" borderId="0" xfId="0"/>
    <xf numFmtId="0" fontId="26" fillId="30" borderId="13" xfId="0" applyFont="1" applyFill="1" applyBorder="1"/>
    <xf numFmtId="9" fontId="25" fillId="30" borderId="13" xfId="0" applyNumberFormat="1" applyFont="1" applyFill="1" applyBorder="1" applyAlignment="1">
      <alignment horizontal="center"/>
    </xf>
    <xf numFmtId="0" fontId="26" fillId="0" borderId="26" xfId="0" applyFont="1" applyFill="1" applyBorder="1"/>
    <xf numFmtId="0" fontId="25" fillId="27" borderId="26" xfId="0" applyFont="1" applyFill="1" applyBorder="1" applyAlignment="1">
      <alignment horizontal="center" vertical="center"/>
    </xf>
    <xf numFmtId="0" fontId="25" fillId="27" borderId="26" xfId="0" applyFont="1" applyFill="1" applyBorder="1"/>
    <xf numFmtId="43" fontId="26" fillId="0" borderId="26" xfId="2198" applyFont="1" applyFill="1" applyBorder="1"/>
    <xf numFmtId="0" fontId="26" fillId="31" borderId="16" xfId="0" applyFont="1" applyFill="1" applyBorder="1"/>
    <xf numFmtId="0" fontId="26" fillId="0" borderId="0" xfId="0" applyFont="1"/>
    <xf numFmtId="0" fontId="26" fillId="28" borderId="14" xfId="0" applyFont="1" applyFill="1" applyBorder="1"/>
    <xf numFmtId="0" fontId="26" fillId="30" borderId="20" xfId="0" applyFont="1" applyFill="1" applyBorder="1" applyAlignment="1">
      <alignment horizontal="center"/>
    </xf>
    <xf numFmtId="0" fontId="26" fillId="30" borderId="21" xfId="0" applyFont="1" applyFill="1" applyBorder="1" applyAlignment="1">
      <alignment horizontal="center"/>
    </xf>
    <xf numFmtId="0" fontId="26" fillId="30" borderId="22" xfId="0" applyFont="1" applyFill="1" applyBorder="1" applyAlignment="1">
      <alignment horizontal="center"/>
    </xf>
    <xf numFmtId="0" fontId="26" fillId="28" borderId="19" xfId="0" applyFont="1" applyFill="1" applyBorder="1"/>
    <xf numFmtId="0" fontId="26" fillId="31" borderId="15" xfId="0" applyFont="1" applyFill="1" applyBorder="1"/>
    <xf numFmtId="0" fontId="26" fillId="28" borderId="17" xfId="0" applyFont="1" applyFill="1" applyBorder="1"/>
    <xf numFmtId="0" fontId="26" fillId="28" borderId="18" xfId="0" applyFont="1" applyFill="1" applyBorder="1"/>
    <xf numFmtId="0" fontId="26" fillId="0" borderId="13" xfId="0" applyFont="1" applyBorder="1"/>
    <xf numFmtId="0" fontId="26" fillId="26" borderId="13" xfId="0" applyFont="1" applyFill="1" applyBorder="1"/>
    <xf numFmtId="0" fontId="26" fillId="0" borderId="13" xfId="0" applyFont="1" applyFill="1" applyBorder="1"/>
    <xf numFmtId="0" fontId="26" fillId="29" borderId="13" xfId="0" applyFont="1" applyFill="1" applyBorder="1"/>
    <xf numFmtId="0" fontId="25" fillId="0" borderId="0" xfId="0" applyFont="1"/>
    <xf numFmtId="9" fontId="28" fillId="0" borderId="10" xfId="0" applyNumberFormat="1" applyFont="1" applyBorder="1" applyAlignment="1">
      <alignment horizontal="right"/>
    </xf>
    <xf numFmtId="0" fontId="27" fillId="0" borderId="0" xfId="0" applyFont="1" applyFill="1" applyBorder="1" applyAlignment="1">
      <alignment horizontal="left" indent="2"/>
    </xf>
    <xf numFmtId="44" fontId="25" fillId="0" borderId="10" xfId="2176" applyFont="1" applyBorder="1" applyAlignment="1">
      <alignment horizontal="right"/>
    </xf>
    <xf numFmtId="0" fontId="29" fillId="25" borderId="0" xfId="0" applyFont="1" applyFill="1" applyAlignment="1">
      <alignment horizontal="center" vertical="center"/>
    </xf>
    <xf numFmtId="14" fontId="28" fillId="0" borderId="0" xfId="0" applyNumberFormat="1" applyFont="1"/>
    <xf numFmtId="16" fontId="26" fillId="0" borderId="0" xfId="0" applyNumberFormat="1" applyFont="1"/>
    <xf numFmtId="0" fontId="27" fillId="24" borderId="12" xfId="0" applyFont="1" applyFill="1" applyBorder="1" applyAlignment="1">
      <alignment horizontal="left"/>
    </xf>
    <xf numFmtId="0" fontId="27" fillId="24" borderId="11" xfId="0" applyFont="1" applyFill="1" applyBorder="1" applyAlignment="1">
      <alignment horizontal="left"/>
    </xf>
    <xf numFmtId="0" fontId="26" fillId="30" borderId="23" xfId="0" applyFont="1" applyFill="1" applyBorder="1" applyAlignment="1">
      <alignment horizontal="center"/>
    </xf>
    <xf numFmtId="0" fontId="26" fillId="30" borderId="24" xfId="0" applyFont="1" applyFill="1" applyBorder="1" applyAlignment="1">
      <alignment horizontal="center"/>
    </xf>
    <xf numFmtId="0" fontId="26" fillId="30" borderId="25" xfId="0" applyFont="1" applyFill="1" applyBorder="1" applyAlignment="1">
      <alignment horizontal="center"/>
    </xf>
    <xf numFmtId="0" fontId="26" fillId="28" borderId="13" xfId="0" applyFont="1" applyFill="1" applyBorder="1" applyAlignment="1">
      <alignment horizontal="center" vertical="center" wrapText="1"/>
    </xf>
    <xf numFmtId="9" fontId="26" fillId="30" borderId="13" xfId="0" applyNumberFormat="1" applyFont="1" applyFill="1" applyBorder="1" applyAlignment="1">
      <alignment horizontal="center" vertical="center"/>
    </xf>
    <xf numFmtId="0" fontId="25" fillId="28" borderId="27" xfId="0" applyFont="1" applyFill="1" applyBorder="1" applyAlignment="1">
      <alignment horizontal="center"/>
    </xf>
    <xf numFmtId="0" fontId="25" fillId="28" borderId="28" xfId="0" applyFont="1" applyFill="1" applyBorder="1" applyAlignment="1">
      <alignment horizontal="center"/>
    </xf>
    <xf numFmtId="0" fontId="26" fillId="0" borderId="29" xfId="0" applyFont="1" applyFill="1" applyBorder="1"/>
    <xf numFmtId="44" fontId="26" fillId="0" borderId="30" xfId="0" applyNumberFormat="1" applyFont="1" applyFill="1" applyBorder="1"/>
    <xf numFmtId="0" fontId="25" fillId="27" borderId="31" xfId="0" applyFont="1" applyFill="1" applyBorder="1" applyAlignment="1">
      <alignment horizontal="center" vertical="center" wrapText="1"/>
    </xf>
    <xf numFmtId="0" fontId="25" fillId="27" borderId="32" xfId="0" applyFont="1" applyFill="1" applyBorder="1" applyAlignment="1">
      <alignment horizontal="center" vertical="center" wrapText="1"/>
    </xf>
    <xf numFmtId="0" fontId="25" fillId="27" borderId="33" xfId="0" applyFont="1" applyFill="1" applyBorder="1" applyAlignment="1">
      <alignment horizontal="center" vertical="center" wrapText="1"/>
    </xf>
    <xf numFmtId="0" fontId="26" fillId="0" borderId="34" xfId="0" applyFont="1" applyFill="1" applyBorder="1"/>
    <xf numFmtId="0" fontId="26" fillId="0" borderId="35" xfId="0" applyFont="1" applyFill="1" applyBorder="1"/>
    <xf numFmtId="44" fontId="26" fillId="0" borderId="36" xfId="0" applyNumberFormat="1" applyFont="1" applyFill="1" applyBorder="1"/>
    <xf numFmtId="0" fontId="30" fillId="0" borderId="26" xfId="0" applyFont="1" applyFill="1" applyBorder="1"/>
    <xf numFmtId="0" fontId="30" fillId="0" borderId="32" xfId="0" applyFont="1" applyFill="1" applyBorder="1"/>
    <xf numFmtId="0" fontId="30" fillId="0" borderId="35" xfId="0" applyFont="1" applyFill="1" applyBorder="1"/>
    <xf numFmtId="0" fontId="31" fillId="27" borderId="32" xfId="0" applyFont="1" applyFill="1" applyBorder="1" applyAlignment="1">
      <alignment horizontal="center" vertical="center" wrapText="1"/>
    </xf>
  </cellXfs>
  <cellStyles count="2200">
    <cellStyle name="_3ДМ" xfId="1"/>
    <cellStyle name="_3ДМ_БЕЛ" xfId="2"/>
    <cellStyle name="_3ДМ_РЕЧ" xfId="3"/>
    <cellStyle name="_PRICE" xfId="4"/>
    <cellStyle name="_Август" xfId="5"/>
    <cellStyle name="_Август_Дистанц." xfId="6"/>
    <cellStyle name="_Август_Индив." xfId="7"/>
    <cellStyle name="_АКАД" xfId="8"/>
    <cellStyle name="_АКАД_БЕЛ" xfId="9"/>
    <cellStyle name="_АКАД_РЕЧ" xfId="10"/>
    <cellStyle name="_Апрель" xfId="11"/>
    <cellStyle name="_Апрель_3ДМ" xfId="12"/>
    <cellStyle name="_Апрель_3ДМ_БЕЛ" xfId="13"/>
    <cellStyle name="_Апрель_3ДМ_РЕЧ" xfId="14"/>
    <cellStyle name="_Апрель_Август" xfId="15"/>
    <cellStyle name="_Апрель_Август_Дистанц." xfId="16"/>
    <cellStyle name="_Апрель_Август_Индив." xfId="17"/>
    <cellStyle name="_Апрель_АКАД" xfId="18"/>
    <cellStyle name="_Апрель_АКАД_БЕЛ" xfId="19"/>
    <cellStyle name="_Апрель_АКАД_РЕЧ" xfId="20"/>
    <cellStyle name="_Апрель_Б9560" xfId="21"/>
    <cellStyle name="_Апрель_Б9560_БЕЛ" xfId="22"/>
    <cellStyle name="_Апрель_Б9560_РЕЧ" xfId="23"/>
    <cellStyle name="_Апрель_БЕЛ" xfId="24"/>
    <cellStyle name="_Апрель_БИНТ" xfId="25"/>
    <cellStyle name="_Апрель_БИНТ_БЕЛ" xfId="26"/>
    <cellStyle name="_Апрель_БИНТ_РЕЧ" xfId="27"/>
    <cellStyle name="_Апрель_БУХ" xfId="28"/>
    <cellStyle name="_Апрель_БУХ_БЕЛ" xfId="29"/>
    <cellStyle name="_Апрель_БУХ_РЕЧ" xfId="30"/>
    <cellStyle name="_Апрель_ВЕБДИЗ" xfId="31"/>
    <cellStyle name="_Апрель_ВЕБДИЗ_БЕЛ" xfId="32"/>
    <cellStyle name="_Апрель_ВЕБДИЗ_РЕЧ" xfId="33"/>
    <cellStyle name="_Апрель_ВЕБМАСТ" xfId="34"/>
    <cellStyle name="_Апрель_ВЕБМАСТ_БЕЛ" xfId="35"/>
    <cellStyle name="_Апрель_ВЕБМАСТ_РЕЧ" xfId="36"/>
    <cellStyle name="_Апрель_ВУЕ" xfId="37"/>
    <cellStyle name="_Апрель_ВУЕ_БЕЛ" xfId="38"/>
    <cellStyle name="_Апрель_ВУЕ_РЕЧ" xfId="39"/>
    <cellStyle name="_Апрель_Дети" xfId="40"/>
    <cellStyle name="_Апрель_Дети_БЕЛ" xfId="41"/>
    <cellStyle name="_Апрель_Дети_РЕЧ" xfId="42"/>
    <cellStyle name="_Апрель_Дистанц." xfId="43"/>
    <cellStyle name="_Апрель_Индив." xfId="44"/>
    <cellStyle name="_Апрель_Индив._БЕЛ" xfId="45"/>
    <cellStyle name="_Апрель_Индив._РЕЧ" xfId="46"/>
    <cellStyle name="_Апрель_Июль" xfId="47"/>
    <cellStyle name="_Апрель_Июль_Август" xfId="48"/>
    <cellStyle name="_Апрель_Июль_Август_Дистанц." xfId="49"/>
    <cellStyle name="_Апрель_Июль_Август_Индив." xfId="50"/>
    <cellStyle name="_Апрель_Июль_БЕЛ" xfId="51"/>
    <cellStyle name="_Апрель_Июль_БИНТ" xfId="52"/>
    <cellStyle name="_Апрель_Июль_БИНТ_БЕЛ" xfId="53"/>
    <cellStyle name="_Апрель_Июль_БИНТ_РЕЧ" xfId="54"/>
    <cellStyle name="_Апрель_Июль_ВЕБДИЗ" xfId="55"/>
    <cellStyle name="_Апрель_Июль_ВЕБМАСТ" xfId="56"/>
    <cellStyle name="_Апрель_Июль_ВЕБМАСТ_БЕЛ" xfId="57"/>
    <cellStyle name="_Апрель_Июль_ВЕБМАСТ_РЕЧ" xfId="58"/>
    <cellStyle name="_Апрель_Июль_Дети" xfId="59"/>
    <cellStyle name="_Апрель_Июль_Дистанц." xfId="60"/>
    <cellStyle name="_Апрель_Июль_Индив." xfId="61"/>
    <cellStyle name="_Апрель_Июль_Индив._БЕЛ" xfId="62"/>
    <cellStyle name="_Апрель_Июль_Индив._РЕЧ" xfId="63"/>
    <cellStyle name="_Апрель_Июль_Июнь" xfId="64"/>
    <cellStyle name="_Апрель_Июль_Июнь_Август" xfId="65"/>
    <cellStyle name="_Апрель_Июль_Июнь_Дистанц." xfId="66"/>
    <cellStyle name="_Апрель_Июль_Июнь_Индив." xfId="67"/>
    <cellStyle name="_Апрель_Июль_Июнь_КБУ" xfId="68"/>
    <cellStyle name="_Апрель_Июль_Июнь_Май" xfId="69"/>
    <cellStyle name="_Апрель_Июль_КБУ" xfId="70"/>
    <cellStyle name="_Апрель_Июль_КРН" xfId="71"/>
    <cellStyle name="_Апрель_Июль_Май" xfId="72"/>
    <cellStyle name="_Апрель_Июль_ОПШ" xfId="73"/>
    <cellStyle name="_Апрель_Июль_СР" xfId="74"/>
    <cellStyle name="_Апрель_Июнь" xfId="75"/>
    <cellStyle name="_Апрель_Июнь_1" xfId="76"/>
    <cellStyle name="_Апрель_Июнь_1_Август" xfId="77"/>
    <cellStyle name="_Апрель_Июнь_1_Дистанц." xfId="78"/>
    <cellStyle name="_Апрель_Июнь_1_Индив." xfId="79"/>
    <cellStyle name="_Апрель_Июнь_1_КБУ" xfId="80"/>
    <cellStyle name="_Апрель_Июнь_1_Май" xfId="81"/>
    <cellStyle name="_Апрель_Июнь_Август" xfId="82"/>
    <cellStyle name="_Апрель_Июнь_Август_Дистанц." xfId="83"/>
    <cellStyle name="_Апрель_Июнь_Август_Индив." xfId="84"/>
    <cellStyle name="_Апрель_Июнь_БЕЛ" xfId="85"/>
    <cellStyle name="_Апрель_Июнь_БИНТ" xfId="86"/>
    <cellStyle name="_Апрель_Июнь_БИНТ_БЕЛ" xfId="87"/>
    <cellStyle name="_Апрель_Июнь_БИНТ_РЕЧ" xfId="88"/>
    <cellStyle name="_Апрель_Июнь_БУХ" xfId="89"/>
    <cellStyle name="_Апрель_Июнь_БУХ_БЕЛ" xfId="90"/>
    <cellStyle name="_Апрель_Июнь_БУХ_РЕЧ" xfId="91"/>
    <cellStyle name="_Апрель_Июнь_ВЕБДИЗ" xfId="92"/>
    <cellStyle name="_Апрель_Июнь_ВЕБМАСТ" xfId="93"/>
    <cellStyle name="_Апрель_Июнь_ВЕБМАСТ_БЕЛ" xfId="94"/>
    <cellStyle name="_Апрель_Июнь_ВЕБМАСТ_РЕЧ" xfId="95"/>
    <cellStyle name="_Апрель_Июнь_Дети" xfId="96"/>
    <cellStyle name="_Апрель_Июнь_Дистанц." xfId="97"/>
    <cellStyle name="_Апрель_Июнь_Индив." xfId="98"/>
    <cellStyle name="_Апрель_Июнь_Индив._БЕЛ" xfId="99"/>
    <cellStyle name="_Апрель_Июнь_Индив._РЕЧ" xfId="100"/>
    <cellStyle name="_Апрель_Июнь_Июнь" xfId="101"/>
    <cellStyle name="_Апрель_Июнь_Июнь_Август" xfId="102"/>
    <cellStyle name="_Апрель_Июнь_Июнь_Дистанц." xfId="103"/>
    <cellStyle name="_Апрель_Июнь_Июнь_Индив." xfId="104"/>
    <cellStyle name="_Апрель_Июнь_Июнь_КБУ" xfId="105"/>
    <cellStyle name="_Апрель_Июнь_КБУ" xfId="106"/>
    <cellStyle name="_Апрель_Июнь_КРН" xfId="107"/>
    <cellStyle name="_Апрель_Июнь_Май" xfId="108"/>
    <cellStyle name="_Апрель_Июнь_ОПШ" xfId="109"/>
    <cellStyle name="_Апрель_Июнь_СР" xfId="110"/>
    <cellStyle name="_Апрель_КБУ" xfId="111"/>
    <cellStyle name="_Апрель_КБУ_БЕЛ" xfId="112"/>
    <cellStyle name="_Апрель_КБУ_РЕЧ" xfId="113"/>
    <cellStyle name="_Апрель_КРН" xfId="114"/>
    <cellStyle name="_Апрель_Май" xfId="115"/>
    <cellStyle name="_Апрель_Май_1" xfId="116"/>
    <cellStyle name="_Апрель_Май_1_Август" xfId="117"/>
    <cellStyle name="_Апрель_Май_1_Август_Дистанц." xfId="118"/>
    <cellStyle name="_Апрель_Май_1_Август_Индив." xfId="119"/>
    <cellStyle name="_Апрель_Май_1_БЕЛ" xfId="120"/>
    <cellStyle name="_Апрель_Май_1_БИНТ" xfId="121"/>
    <cellStyle name="_Апрель_Май_1_БИНТ_БЕЛ" xfId="122"/>
    <cellStyle name="_Апрель_Май_1_БИНТ_РЕЧ" xfId="123"/>
    <cellStyle name="_Апрель_Май_1_ВЕБДИЗ" xfId="124"/>
    <cellStyle name="_Апрель_Май_1_ВЕБМАСТ" xfId="125"/>
    <cellStyle name="_Апрель_Май_1_ВЕБМАСТ_БЕЛ" xfId="126"/>
    <cellStyle name="_Апрель_Май_1_ВЕБМАСТ_РЕЧ" xfId="127"/>
    <cellStyle name="_Апрель_Май_1_Дети" xfId="128"/>
    <cellStyle name="_Апрель_Май_1_Дистанц." xfId="129"/>
    <cellStyle name="_Апрель_Май_1_Индив." xfId="130"/>
    <cellStyle name="_Апрель_Май_1_Индив._БЕЛ" xfId="131"/>
    <cellStyle name="_Апрель_Май_1_Индив._РЕЧ" xfId="132"/>
    <cellStyle name="_Апрель_Май_1_Июнь" xfId="133"/>
    <cellStyle name="_Апрель_Май_1_Июнь_Август" xfId="134"/>
    <cellStyle name="_Апрель_Май_1_Июнь_Дистанц." xfId="135"/>
    <cellStyle name="_Апрель_Май_1_Июнь_Индив." xfId="136"/>
    <cellStyle name="_Апрель_Май_1_Июнь_КБУ" xfId="137"/>
    <cellStyle name="_Апрель_Май_1_КБУ" xfId="138"/>
    <cellStyle name="_Апрель_Май_1_КРН" xfId="139"/>
    <cellStyle name="_Апрель_Май_1_ОПШ" xfId="140"/>
    <cellStyle name="_Апрель_Май_1_СР" xfId="141"/>
    <cellStyle name="_Апрель_Май_2" xfId="142"/>
    <cellStyle name="_Апрель_Май_Август" xfId="143"/>
    <cellStyle name="_Апрель_Май_Август_Дистанц." xfId="144"/>
    <cellStyle name="_Апрель_Май_Август_Индив." xfId="145"/>
    <cellStyle name="_Апрель_Май_АКАД" xfId="146"/>
    <cellStyle name="_Апрель_Май_АКАД_БЕЛ" xfId="147"/>
    <cellStyle name="_Апрель_Май_АКАД_РЕЧ" xfId="148"/>
    <cellStyle name="_Апрель_Май_Б9560" xfId="149"/>
    <cellStyle name="_Апрель_Май_Б9560_БЕЛ" xfId="150"/>
    <cellStyle name="_Апрель_Май_Б9560_РЕЧ" xfId="151"/>
    <cellStyle name="_Апрель_Май_БЕЛ" xfId="152"/>
    <cellStyle name="_Апрель_Май_БИНТ" xfId="153"/>
    <cellStyle name="_Апрель_Май_БИНТ_БЕЛ" xfId="154"/>
    <cellStyle name="_Апрель_Май_БИНТ_РЕЧ" xfId="155"/>
    <cellStyle name="_Апрель_Май_БУХ" xfId="156"/>
    <cellStyle name="_Апрель_Май_БУХ_БЕЛ" xfId="157"/>
    <cellStyle name="_Апрель_Май_БУХ_РЕЧ" xfId="158"/>
    <cellStyle name="_Апрель_Май_ВЕБДИЗ" xfId="159"/>
    <cellStyle name="_Апрель_Май_ВЕБМАСТ" xfId="160"/>
    <cellStyle name="_Апрель_Май_ВЕБМАСТ_БЕЛ" xfId="161"/>
    <cellStyle name="_Апрель_Май_ВЕБМАСТ_РЕЧ" xfId="162"/>
    <cellStyle name="_Апрель_Май_Дети" xfId="163"/>
    <cellStyle name="_Апрель_Май_Дистанц." xfId="164"/>
    <cellStyle name="_Апрель_Май_Индив." xfId="165"/>
    <cellStyle name="_Апрель_Май_Индив._БЕЛ" xfId="166"/>
    <cellStyle name="_Апрель_Май_Индив._РЕЧ" xfId="167"/>
    <cellStyle name="_Апрель_Май_Июль" xfId="168"/>
    <cellStyle name="_Апрель_Май_Июль_Август" xfId="169"/>
    <cellStyle name="_Апрель_Май_Июль_Август_Дистанц." xfId="170"/>
    <cellStyle name="_Апрель_Май_Июль_Август_Индив." xfId="171"/>
    <cellStyle name="_Апрель_Май_Июль_БЕЛ" xfId="172"/>
    <cellStyle name="_Апрель_Май_Июль_БИНТ" xfId="173"/>
    <cellStyle name="_Апрель_Май_Июль_БИНТ_БЕЛ" xfId="174"/>
    <cellStyle name="_Апрель_Май_Июль_БИНТ_РЕЧ" xfId="175"/>
    <cellStyle name="_Апрель_Май_Июль_ВЕБДИЗ" xfId="176"/>
    <cellStyle name="_Апрель_Май_Июль_ВЕБМАСТ" xfId="177"/>
    <cellStyle name="_Апрель_Май_Июль_ВЕБМАСТ_БЕЛ" xfId="178"/>
    <cellStyle name="_Апрель_Май_Июль_ВЕБМАСТ_РЕЧ" xfId="179"/>
    <cellStyle name="_Апрель_Май_Июль_Дети" xfId="180"/>
    <cellStyle name="_Апрель_Май_Июль_Дистанц." xfId="181"/>
    <cellStyle name="_Апрель_Май_Июль_Индив." xfId="182"/>
    <cellStyle name="_Апрель_Май_Июль_Индив._БЕЛ" xfId="183"/>
    <cellStyle name="_Апрель_Май_Июль_Индив._РЕЧ" xfId="184"/>
    <cellStyle name="_Апрель_Май_Июль_Июнь" xfId="185"/>
    <cellStyle name="_Апрель_Май_Июль_Июнь_Август" xfId="186"/>
    <cellStyle name="_Апрель_Май_Июль_Июнь_Дистанц." xfId="187"/>
    <cellStyle name="_Апрель_Май_Июль_Июнь_Индив." xfId="188"/>
    <cellStyle name="_Апрель_Май_Июль_Июнь_КБУ" xfId="189"/>
    <cellStyle name="_Апрель_Май_Июль_КБУ" xfId="190"/>
    <cellStyle name="_Апрель_Май_Июль_КРН" xfId="191"/>
    <cellStyle name="_Апрель_Май_Июль_ОПШ" xfId="192"/>
    <cellStyle name="_Апрель_Май_Июль_СР" xfId="193"/>
    <cellStyle name="_Апрель_Май_Июнь" xfId="194"/>
    <cellStyle name="_Апрель_Май_Июнь_1" xfId="195"/>
    <cellStyle name="_Апрель_Май_Июнь_1_Август" xfId="196"/>
    <cellStyle name="_Апрель_Май_Июнь_1_Дистанц." xfId="197"/>
    <cellStyle name="_Апрель_Май_Июнь_1_Индив." xfId="198"/>
    <cellStyle name="_Апрель_Май_Июнь_1_КБУ" xfId="199"/>
    <cellStyle name="_Апрель_Май_Июнь_Август" xfId="200"/>
    <cellStyle name="_Апрель_Май_Июнь_Август_Дистанц." xfId="201"/>
    <cellStyle name="_Апрель_Май_Июнь_Август_Индив." xfId="202"/>
    <cellStyle name="_Апрель_Май_Июнь_БЕЛ" xfId="203"/>
    <cellStyle name="_Апрель_Май_Июнь_БИНТ" xfId="204"/>
    <cellStyle name="_Апрель_Май_Июнь_БИНТ_БЕЛ" xfId="205"/>
    <cellStyle name="_Апрель_Май_Июнь_БИНТ_РЕЧ" xfId="206"/>
    <cellStyle name="_Апрель_Май_Июнь_БУХ" xfId="207"/>
    <cellStyle name="_Апрель_Май_Июнь_БУХ_БЕЛ" xfId="208"/>
    <cellStyle name="_Апрель_Май_Июнь_БУХ_РЕЧ" xfId="209"/>
    <cellStyle name="_Апрель_Май_Июнь_ВЕБДИЗ" xfId="210"/>
    <cellStyle name="_Апрель_Май_Июнь_ВЕБМАСТ" xfId="211"/>
    <cellStyle name="_Апрель_Май_Июнь_ВЕБМАСТ_БЕЛ" xfId="212"/>
    <cellStyle name="_Апрель_Май_Июнь_ВЕБМАСТ_РЕЧ" xfId="213"/>
    <cellStyle name="_Апрель_Май_Июнь_Дети" xfId="214"/>
    <cellStyle name="_Апрель_Май_Июнь_Дистанц." xfId="215"/>
    <cellStyle name="_Апрель_Май_Июнь_Индив." xfId="216"/>
    <cellStyle name="_Апрель_Май_Июнь_Индив._БЕЛ" xfId="217"/>
    <cellStyle name="_Апрель_Май_Июнь_Индив._РЕЧ" xfId="218"/>
    <cellStyle name="_Апрель_Май_Июнь_Июнь" xfId="219"/>
    <cellStyle name="_Апрель_Май_Июнь_Июнь_Август" xfId="220"/>
    <cellStyle name="_Апрель_Май_Июнь_Июнь_Дистанц." xfId="221"/>
    <cellStyle name="_Апрель_Май_Июнь_Июнь_Индив." xfId="222"/>
    <cellStyle name="_Апрель_Май_Июнь_Июнь_КБУ" xfId="223"/>
    <cellStyle name="_Апрель_Май_Июнь_КБУ" xfId="224"/>
    <cellStyle name="_Апрель_Май_Июнь_КРН" xfId="225"/>
    <cellStyle name="_Апрель_Май_Июнь_ОПШ" xfId="226"/>
    <cellStyle name="_Апрель_Май_Июнь_СР" xfId="227"/>
    <cellStyle name="_Апрель_Май_КБУ" xfId="228"/>
    <cellStyle name="_Апрель_Май_КРН" xfId="229"/>
    <cellStyle name="_Апрель_Май_Май" xfId="230"/>
    <cellStyle name="_Апрель_Май_Май_Август" xfId="231"/>
    <cellStyle name="_Апрель_Май_Май_Август_Дистанц." xfId="232"/>
    <cellStyle name="_Апрель_Май_Май_Август_Индив." xfId="233"/>
    <cellStyle name="_Апрель_Май_Май_БЕЛ" xfId="234"/>
    <cellStyle name="_Апрель_Май_Май_БИНТ" xfId="235"/>
    <cellStyle name="_Апрель_Май_Май_БИНТ_БЕЛ" xfId="236"/>
    <cellStyle name="_Апрель_Май_Май_БИНТ_РЕЧ" xfId="237"/>
    <cellStyle name="_Апрель_Май_Май_ВЕБДИЗ" xfId="238"/>
    <cellStyle name="_Апрель_Май_Май_ВЕБМАСТ" xfId="239"/>
    <cellStyle name="_Апрель_Май_Май_ВЕБМАСТ_БЕЛ" xfId="240"/>
    <cellStyle name="_Апрель_Май_Май_ВЕБМАСТ_РЕЧ" xfId="241"/>
    <cellStyle name="_Апрель_Май_Май_Дети" xfId="242"/>
    <cellStyle name="_Апрель_Май_Май_Дистанц." xfId="243"/>
    <cellStyle name="_Апрель_Май_Май_Индив." xfId="244"/>
    <cellStyle name="_Апрель_Май_Май_Индив._БЕЛ" xfId="245"/>
    <cellStyle name="_Апрель_Май_Май_Индив._РЕЧ" xfId="246"/>
    <cellStyle name="_Апрель_Май_Май_Июнь" xfId="247"/>
    <cellStyle name="_Апрель_Май_Май_Июнь_Август" xfId="248"/>
    <cellStyle name="_Апрель_Май_Май_Июнь_Дистанц." xfId="249"/>
    <cellStyle name="_Апрель_Май_Май_Июнь_Индив." xfId="250"/>
    <cellStyle name="_Апрель_Май_Май_Июнь_КБУ" xfId="251"/>
    <cellStyle name="_Апрель_Май_Май_КБУ" xfId="252"/>
    <cellStyle name="_Апрель_Май_Май_КРН" xfId="253"/>
    <cellStyle name="_Апрель_Май_Май_ОПШ" xfId="254"/>
    <cellStyle name="_Апрель_Май_Май_СР" xfId="255"/>
    <cellStyle name="_Апрель_Май_ОПШ" xfId="256"/>
    <cellStyle name="_Апрель_Май_РЕЧ" xfId="257"/>
    <cellStyle name="_Апрель_Май_РЕЧ_БЕЛ" xfId="258"/>
    <cellStyle name="_Апрель_Май_РЕЧ_РЕЧ" xfId="259"/>
    <cellStyle name="_Апрель_Май_СИ" xfId="260"/>
    <cellStyle name="_Апрель_Май_СИ_БЕЛ" xfId="261"/>
    <cellStyle name="_Апрель_Май_СИ_РЕЧ" xfId="262"/>
    <cellStyle name="_Апрель_Май_СР" xfId="263"/>
    <cellStyle name="_Апрель_Май_СУБД" xfId="264"/>
    <cellStyle name="_Апрель_Май_СУБД_БЕЛ" xfId="265"/>
    <cellStyle name="_Апрель_Май_СУБД_РЕЧ" xfId="266"/>
    <cellStyle name="_Апрель_НТ" xfId="267"/>
    <cellStyle name="_Апрель_НТ_БЕЛ" xfId="268"/>
    <cellStyle name="_Апрель_НТ_РЕЧ" xfId="269"/>
    <cellStyle name="_Апрель_ОПШ" xfId="270"/>
    <cellStyle name="_Апрель_Офис" xfId="271"/>
    <cellStyle name="_Апрель_Офис_БЕЛ" xfId="272"/>
    <cellStyle name="_Апрель_Офис_РЕЧ" xfId="273"/>
    <cellStyle name="_Апрель_РЕЧ" xfId="274"/>
    <cellStyle name="_Апрель_РЕЧ_БЕЛ" xfId="275"/>
    <cellStyle name="_Апрель_РЕЧ_РЕЧ" xfId="276"/>
    <cellStyle name="_Апрель_СИ" xfId="277"/>
    <cellStyle name="_Апрель_СИ_БЕЛ" xfId="278"/>
    <cellStyle name="_Апрель_СИ_РЕЧ" xfId="279"/>
    <cellStyle name="_Апрель_СИС" xfId="280"/>
    <cellStyle name="_Апрель_СИС_БЕЛ" xfId="281"/>
    <cellStyle name="_Апрель_СИС_РЕЧ" xfId="282"/>
    <cellStyle name="_Апрель_СР" xfId="283"/>
    <cellStyle name="_Апрель_СУБД" xfId="284"/>
    <cellStyle name="_Апрель_СУБД_БЕЛ" xfId="285"/>
    <cellStyle name="_Апрель_СУБД_РЕЧ" xfId="286"/>
    <cellStyle name="_Апрель_ТЕК" xfId="287"/>
    <cellStyle name="_Апрель_ТЕК_БЕЛ" xfId="288"/>
    <cellStyle name="_Апрель_ТЕК_РЕЧ" xfId="289"/>
    <cellStyle name="_Апрель_Февраль" xfId="290"/>
    <cellStyle name="_Апрель_Февраль_Август" xfId="291"/>
    <cellStyle name="_Апрель_Февраль_Август_Дистанц." xfId="292"/>
    <cellStyle name="_Апрель_Февраль_Август_Индив." xfId="293"/>
    <cellStyle name="_Апрель_Февраль_АКАД" xfId="294"/>
    <cellStyle name="_Апрель_Февраль_АКАД_БЕЛ" xfId="295"/>
    <cellStyle name="_Апрель_Февраль_АКАД_РЕЧ" xfId="296"/>
    <cellStyle name="_Апрель_Февраль_Б9560" xfId="297"/>
    <cellStyle name="_Апрель_Февраль_Б9560_БЕЛ" xfId="298"/>
    <cellStyle name="_Апрель_Февраль_Б9560_РЕЧ" xfId="299"/>
    <cellStyle name="_Апрель_Февраль_БЕЛ" xfId="300"/>
    <cellStyle name="_Апрель_Февраль_БИНТ" xfId="301"/>
    <cellStyle name="_Апрель_Февраль_БИНТ_БЕЛ" xfId="302"/>
    <cellStyle name="_Апрель_Февраль_БИНТ_РЕЧ" xfId="303"/>
    <cellStyle name="_Апрель_Февраль_БУХ" xfId="304"/>
    <cellStyle name="_Апрель_Февраль_БУХ_БЕЛ" xfId="305"/>
    <cellStyle name="_Апрель_Февраль_БУХ_РЕЧ" xfId="306"/>
    <cellStyle name="_Апрель_Февраль_ВЕБДИЗ" xfId="307"/>
    <cellStyle name="_Апрель_Февраль_ВЕБМАСТ" xfId="308"/>
    <cellStyle name="_Апрель_Февраль_ВЕБМАСТ_БЕЛ" xfId="309"/>
    <cellStyle name="_Апрель_Февраль_ВЕБМАСТ_РЕЧ" xfId="310"/>
    <cellStyle name="_Апрель_Февраль_Дети" xfId="311"/>
    <cellStyle name="_Апрель_Февраль_Дистанц." xfId="312"/>
    <cellStyle name="_Апрель_Февраль_Индив." xfId="313"/>
    <cellStyle name="_Апрель_Февраль_Индив._БЕЛ" xfId="314"/>
    <cellStyle name="_Апрель_Февраль_Индив._РЕЧ" xfId="315"/>
    <cellStyle name="_Апрель_Февраль_Июль" xfId="316"/>
    <cellStyle name="_Апрель_Февраль_Июль_Август" xfId="317"/>
    <cellStyle name="_Апрель_Февраль_Июль_Август_Дистанц." xfId="318"/>
    <cellStyle name="_Апрель_Февраль_Июль_Август_Индив." xfId="319"/>
    <cellStyle name="_Апрель_Февраль_Июль_БЕЛ" xfId="320"/>
    <cellStyle name="_Апрель_Февраль_Июль_БИНТ" xfId="321"/>
    <cellStyle name="_Апрель_Февраль_Июль_БИНТ_БЕЛ" xfId="322"/>
    <cellStyle name="_Апрель_Февраль_Июль_БИНТ_РЕЧ" xfId="323"/>
    <cellStyle name="_Апрель_Февраль_Июль_ВЕБДИЗ" xfId="324"/>
    <cellStyle name="_Апрель_Февраль_Июль_ВЕБМАСТ" xfId="325"/>
    <cellStyle name="_Апрель_Февраль_Июль_ВЕБМАСТ_БЕЛ" xfId="326"/>
    <cellStyle name="_Апрель_Февраль_Июль_ВЕБМАСТ_РЕЧ" xfId="327"/>
    <cellStyle name="_Апрель_Февраль_Июль_Дети" xfId="328"/>
    <cellStyle name="_Апрель_Февраль_Июль_Дистанц." xfId="329"/>
    <cellStyle name="_Апрель_Февраль_Июль_Индив." xfId="330"/>
    <cellStyle name="_Апрель_Февраль_Июль_Индив._БЕЛ" xfId="331"/>
    <cellStyle name="_Апрель_Февраль_Июль_Индив._РЕЧ" xfId="332"/>
    <cellStyle name="_Апрель_Февраль_Июль_Июнь" xfId="333"/>
    <cellStyle name="_Апрель_Февраль_Июль_Июнь_Август" xfId="334"/>
    <cellStyle name="_Апрель_Февраль_Июль_Июнь_Дистанц." xfId="335"/>
    <cellStyle name="_Апрель_Февраль_Июль_Июнь_Индив." xfId="336"/>
    <cellStyle name="_Апрель_Февраль_Июль_Июнь_КБУ" xfId="337"/>
    <cellStyle name="_Апрель_Февраль_Июль_КБУ" xfId="338"/>
    <cellStyle name="_Апрель_Февраль_Июль_КРН" xfId="339"/>
    <cellStyle name="_Апрель_Февраль_Июль_ОПШ" xfId="340"/>
    <cellStyle name="_Апрель_Февраль_Июль_СР" xfId="341"/>
    <cellStyle name="_Апрель_Февраль_Июнь" xfId="342"/>
    <cellStyle name="_Апрель_Февраль_Июнь_1" xfId="343"/>
    <cellStyle name="_Апрель_Февраль_Июнь_1_Август" xfId="344"/>
    <cellStyle name="_Апрель_Февраль_Июнь_1_Дистанц." xfId="345"/>
    <cellStyle name="_Апрель_Февраль_Июнь_1_Индив." xfId="346"/>
    <cellStyle name="_Апрель_Февраль_Июнь_1_КБУ" xfId="347"/>
    <cellStyle name="_Апрель_Февраль_Июнь_Август" xfId="348"/>
    <cellStyle name="_Апрель_Февраль_Июнь_Август_Дистанц." xfId="349"/>
    <cellStyle name="_Апрель_Февраль_Июнь_Август_Индив." xfId="350"/>
    <cellStyle name="_Апрель_Февраль_Июнь_БЕЛ" xfId="351"/>
    <cellStyle name="_Апрель_Февраль_Июнь_БИНТ" xfId="352"/>
    <cellStyle name="_Апрель_Февраль_Июнь_БИНТ_БЕЛ" xfId="353"/>
    <cellStyle name="_Апрель_Февраль_Июнь_БИНТ_РЕЧ" xfId="354"/>
    <cellStyle name="_Апрель_Февраль_Июнь_БУХ" xfId="355"/>
    <cellStyle name="_Апрель_Февраль_Июнь_БУХ_БЕЛ" xfId="356"/>
    <cellStyle name="_Апрель_Февраль_Июнь_БУХ_РЕЧ" xfId="357"/>
    <cellStyle name="_Апрель_Февраль_Июнь_ВЕБДИЗ" xfId="358"/>
    <cellStyle name="_Апрель_Февраль_Июнь_ВЕБМАСТ" xfId="359"/>
    <cellStyle name="_Апрель_Февраль_Июнь_ВЕБМАСТ_БЕЛ" xfId="360"/>
    <cellStyle name="_Апрель_Февраль_Июнь_ВЕБМАСТ_РЕЧ" xfId="361"/>
    <cellStyle name="_Апрель_Февраль_Июнь_Дети" xfId="362"/>
    <cellStyle name="_Апрель_Февраль_Июнь_Дистанц." xfId="363"/>
    <cellStyle name="_Апрель_Февраль_Июнь_Индив." xfId="364"/>
    <cellStyle name="_Апрель_Февраль_Июнь_Индив._БЕЛ" xfId="365"/>
    <cellStyle name="_Апрель_Февраль_Июнь_Индив._РЕЧ" xfId="366"/>
    <cellStyle name="_Апрель_Февраль_Июнь_Июнь" xfId="367"/>
    <cellStyle name="_Апрель_Февраль_Июнь_Июнь_Август" xfId="368"/>
    <cellStyle name="_Апрель_Февраль_Июнь_Июнь_Дистанц." xfId="369"/>
    <cellStyle name="_Апрель_Февраль_Июнь_Июнь_Индив." xfId="370"/>
    <cellStyle name="_Апрель_Февраль_Июнь_Июнь_КБУ" xfId="371"/>
    <cellStyle name="_Апрель_Февраль_Июнь_КБУ" xfId="372"/>
    <cellStyle name="_Апрель_Февраль_Июнь_КРН" xfId="373"/>
    <cellStyle name="_Апрель_Февраль_Июнь_ОПШ" xfId="374"/>
    <cellStyle name="_Апрель_Февраль_Июнь_СР" xfId="375"/>
    <cellStyle name="_Апрель_Февраль_КБУ" xfId="376"/>
    <cellStyle name="_Апрель_Февраль_КРН" xfId="377"/>
    <cellStyle name="_Апрель_Февраль_Май" xfId="378"/>
    <cellStyle name="_Апрель_Февраль_Май_Август" xfId="379"/>
    <cellStyle name="_Апрель_Февраль_Май_Август_Дистанц." xfId="380"/>
    <cellStyle name="_Апрель_Февраль_Май_Август_Индив." xfId="381"/>
    <cellStyle name="_Апрель_Февраль_Май_БЕЛ" xfId="382"/>
    <cellStyle name="_Апрель_Февраль_Май_БИНТ" xfId="383"/>
    <cellStyle name="_Апрель_Февраль_Май_БИНТ_БЕЛ" xfId="384"/>
    <cellStyle name="_Апрель_Февраль_Май_БИНТ_РЕЧ" xfId="385"/>
    <cellStyle name="_Апрель_Февраль_Май_ВЕБДИЗ" xfId="386"/>
    <cellStyle name="_Апрель_Февраль_Май_ВЕБМАСТ" xfId="387"/>
    <cellStyle name="_Апрель_Февраль_Май_ВЕБМАСТ_БЕЛ" xfId="388"/>
    <cellStyle name="_Апрель_Февраль_Май_ВЕБМАСТ_РЕЧ" xfId="389"/>
    <cellStyle name="_Апрель_Февраль_Май_Дети" xfId="390"/>
    <cellStyle name="_Апрель_Февраль_Май_Дистанц." xfId="391"/>
    <cellStyle name="_Апрель_Февраль_Май_Индив." xfId="392"/>
    <cellStyle name="_Апрель_Февраль_Май_Индив._БЕЛ" xfId="393"/>
    <cellStyle name="_Апрель_Февраль_Май_Индив._РЕЧ" xfId="394"/>
    <cellStyle name="_Апрель_Февраль_Май_Июнь" xfId="395"/>
    <cellStyle name="_Апрель_Февраль_Май_Июнь_Август" xfId="396"/>
    <cellStyle name="_Апрель_Февраль_Май_Июнь_Дистанц." xfId="397"/>
    <cellStyle name="_Апрель_Февраль_Май_Июнь_Индив." xfId="398"/>
    <cellStyle name="_Апрель_Февраль_Май_Июнь_КБУ" xfId="399"/>
    <cellStyle name="_Апрель_Февраль_Май_КБУ" xfId="400"/>
    <cellStyle name="_Апрель_Февраль_Май_КРН" xfId="401"/>
    <cellStyle name="_Апрель_Февраль_Май_ОПШ" xfId="402"/>
    <cellStyle name="_Апрель_Февраль_Май_СР" xfId="403"/>
    <cellStyle name="_Апрель_Февраль_ОПШ" xfId="404"/>
    <cellStyle name="_Апрель_Февраль_РЕЧ" xfId="405"/>
    <cellStyle name="_Апрель_Февраль_РЕЧ_БЕЛ" xfId="406"/>
    <cellStyle name="_Апрель_Февраль_РЕЧ_РЕЧ" xfId="407"/>
    <cellStyle name="_Апрель_Февраль_СИ" xfId="408"/>
    <cellStyle name="_Апрель_Февраль_СИ_БЕЛ" xfId="409"/>
    <cellStyle name="_Апрель_Февраль_СИ_РЕЧ" xfId="410"/>
    <cellStyle name="_Апрель_Февраль_СР" xfId="411"/>
    <cellStyle name="_Апрель_Февраль_СУБД" xfId="412"/>
    <cellStyle name="_Апрель_Февраль_СУБД_БЕЛ" xfId="413"/>
    <cellStyle name="_Апрель_Февраль_СУБД_РЕЧ" xfId="414"/>
    <cellStyle name="_Апрель_ФШ" xfId="415"/>
    <cellStyle name="_Апрель_ФШ_БЕЛ" xfId="416"/>
    <cellStyle name="_Апрель_ФШ_РЕЧ" xfId="417"/>
    <cellStyle name="_Б9560" xfId="418"/>
    <cellStyle name="_Б9560_БЕЛ" xfId="419"/>
    <cellStyle name="_Б9560_РЕЧ" xfId="420"/>
    <cellStyle name="_БЕЛ" xfId="421"/>
    <cellStyle name="_БЕЛ_БЕЛ" xfId="422"/>
    <cellStyle name="_БЕЛ_РЕЧ" xfId="423"/>
    <cellStyle name="_БИНТ" xfId="424"/>
    <cellStyle name="_БИНТ_БЕЛ" xfId="425"/>
    <cellStyle name="_БИНТ_РЕЧ" xfId="426"/>
    <cellStyle name="_БУХ" xfId="427"/>
    <cellStyle name="_БУХ_БЕЛ" xfId="428"/>
    <cellStyle name="_БУХ_РЕЧ" xfId="429"/>
    <cellStyle name="_ВЕБДИЗ" xfId="430"/>
    <cellStyle name="_ВЕБДИЗ_БЕЛ" xfId="431"/>
    <cellStyle name="_ВЕБДИЗ_РЕЧ" xfId="432"/>
    <cellStyle name="_ВЕБМАСТ" xfId="433"/>
    <cellStyle name="_ВЕБМАСТ_БЕЛ" xfId="434"/>
    <cellStyle name="_ВЕБМАСТ_РЕЧ" xfId="435"/>
    <cellStyle name="_ВУЕ" xfId="436"/>
    <cellStyle name="_ВУЕ_БЕЛ" xfId="437"/>
    <cellStyle name="_ВУЕ_РЕЧ" xfId="438"/>
    <cellStyle name="_Дети" xfId="439"/>
    <cellStyle name="_Дети_БЕЛ" xfId="440"/>
    <cellStyle name="_Дети_РЕЧ" xfId="441"/>
    <cellStyle name="_Дистанц." xfId="442"/>
    <cellStyle name="_ДОГ НУДО частн" xfId="443"/>
    <cellStyle name="_ДОГ НУДО частн_БЕЛ" xfId="444"/>
    <cellStyle name="_ДОГ НУДО частн_РЕЧ" xfId="445"/>
    <cellStyle name="_Заявление" xfId="446"/>
    <cellStyle name="_Заявление_БЕЛ" xfId="447"/>
    <cellStyle name="_Заявление_РЕЧ" xfId="448"/>
    <cellStyle name="_Индив." xfId="449"/>
    <cellStyle name="_Индив._БЕЛ" xfId="450"/>
    <cellStyle name="_Индив._РЕЧ" xfId="451"/>
    <cellStyle name="_ИНТ" xfId="452"/>
    <cellStyle name="_ИНТ_БЕЛ" xfId="453"/>
    <cellStyle name="_ИНТ_РЕЧ" xfId="454"/>
    <cellStyle name="_Июль" xfId="455"/>
    <cellStyle name="_Июль_Август" xfId="456"/>
    <cellStyle name="_Июль_Август_Дистанц." xfId="457"/>
    <cellStyle name="_Июль_Август_Индив." xfId="458"/>
    <cellStyle name="_Июль_БЕЛ" xfId="459"/>
    <cellStyle name="_Июль_БИНТ" xfId="460"/>
    <cellStyle name="_Июль_БИНТ_БЕЛ" xfId="461"/>
    <cellStyle name="_Июль_БИНТ_РЕЧ" xfId="462"/>
    <cellStyle name="_Июль_ВЕБДИЗ" xfId="463"/>
    <cellStyle name="_Июль_ВЕБМАСТ" xfId="464"/>
    <cellStyle name="_Июль_ВЕБМАСТ_БЕЛ" xfId="465"/>
    <cellStyle name="_Июль_ВЕБМАСТ_РЕЧ" xfId="466"/>
    <cellStyle name="_Июль_Дети" xfId="467"/>
    <cellStyle name="_Июль_Дистанц." xfId="468"/>
    <cellStyle name="_Июль_Индив." xfId="469"/>
    <cellStyle name="_Июль_Индив._БЕЛ" xfId="470"/>
    <cellStyle name="_Июль_Индив._РЕЧ" xfId="471"/>
    <cellStyle name="_Июль_Июнь" xfId="472"/>
    <cellStyle name="_Июль_Июнь_Август" xfId="473"/>
    <cellStyle name="_Июль_Июнь_Дистанц." xfId="474"/>
    <cellStyle name="_Июль_Июнь_Индив." xfId="475"/>
    <cellStyle name="_Июль_Июнь_КБУ" xfId="476"/>
    <cellStyle name="_Июль_КБУ" xfId="477"/>
    <cellStyle name="_Июль_КРН" xfId="478"/>
    <cellStyle name="_Июль_ОПШ" xfId="479"/>
    <cellStyle name="_Июль_СР" xfId="480"/>
    <cellStyle name="_Июнь" xfId="481"/>
    <cellStyle name="_Июнь_1" xfId="482"/>
    <cellStyle name="_Июнь_1_Август" xfId="483"/>
    <cellStyle name="_Июнь_1_Дистанц." xfId="484"/>
    <cellStyle name="_Июнь_1_Индив." xfId="485"/>
    <cellStyle name="_Июнь_1_КБУ" xfId="486"/>
    <cellStyle name="_Июнь_Август" xfId="487"/>
    <cellStyle name="_Июнь_Август_Дистанц." xfId="488"/>
    <cellStyle name="_Июнь_Август_Индив." xfId="489"/>
    <cellStyle name="_Июнь_БЕЛ" xfId="490"/>
    <cellStyle name="_Июнь_БИНТ" xfId="491"/>
    <cellStyle name="_Июнь_БИНТ_БЕЛ" xfId="492"/>
    <cellStyle name="_Июнь_БИНТ_РЕЧ" xfId="493"/>
    <cellStyle name="_Июнь_БУХ" xfId="494"/>
    <cellStyle name="_Июнь_БУХ_БЕЛ" xfId="495"/>
    <cellStyle name="_Июнь_БУХ_РЕЧ" xfId="496"/>
    <cellStyle name="_Июнь_ВЕБДИЗ" xfId="497"/>
    <cellStyle name="_Июнь_ВЕБМАСТ" xfId="498"/>
    <cellStyle name="_Июнь_ВЕБМАСТ_БЕЛ" xfId="499"/>
    <cellStyle name="_Июнь_ВЕБМАСТ_РЕЧ" xfId="500"/>
    <cellStyle name="_Июнь_Дети" xfId="501"/>
    <cellStyle name="_Июнь_Дистанц." xfId="502"/>
    <cellStyle name="_Июнь_Индив." xfId="503"/>
    <cellStyle name="_Июнь_Индив._БЕЛ" xfId="504"/>
    <cellStyle name="_Июнь_Индив._РЕЧ" xfId="505"/>
    <cellStyle name="_Июнь_Июнь" xfId="506"/>
    <cellStyle name="_Июнь_Июнь_Август" xfId="507"/>
    <cellStyle name="_Июнь_Июнь_Дистанц." xfId="508"/>
    <cellStyle name="_Июнь_Июнь_Индив." xfId="509"/>
    <cellStyle name="_Июнь_Июнь_КБУ" xfId="510"/>
    <cellStyle name="_Июнь_КБУ" xfId="511"/>
    <cellStyle name="_Июнь_КРН" xfId="512"/>
    <cellStyle name="_Июнь_ОПШ" xfId="513"/>
    <cellStyle name="_Июнь_СР" xfId="514"/>
    <cellStyle name="_КБУ" xfId="515"/>
    <cellStyle name="_КБУ_БЕЛ" xfId="516"/>
    <cellStyle name="_КБУ_РЕЧ" xfId="517"/>
    <cellStyle name="_Консультация" xfId="518"/>
    <cellStyle name="_Консультация_БЕЛ" xfId="519"/>
    <cellStyle name="_Консультация_РЕЧ" xfId="520"/>
    <cellStyle name="_КРН" xfId="521"/>
    <cellStyle name="_КРН_БЕЛ" xfId="522"/>
    <cellStyle name="_КРН_РЕЧ" xfId="523"/>
    <cellStyle name="_Лист1" xfId="524"/>
    <cellStyle name="_ЛСХ" xfId="525"/>
    <cellStyle name="_ЛСХ_БЕЛ" xfId="526"/>
    <cellStyle name="_ЛСХ_РЕЧ" xfId="527"/>
    <cellStyle name="_Май" xfId="528"/>
    <cellStyle name="_Май_1" xfId="529"/>
    <cellStyle name="_Май_1_Август" xfId="530"/>
    <cellStyle name="_Май_1_Август_Дистанц." xfId="531"/>
    <cellStyle name="_Май_1_Август_Индив." xfId="532"/>
    <cellStyle name="_Май_1_БЕЛ" xfId="533"/>
    <cellStyle name="_Май_1_БИНТ" xfId="534"/>
    <cellStyle name="_Май_1_БИНТ_БЕЛ" xfId="535"/>
    <cellStyle name="_Май_1_БИНТ_РЕЧ" xfId="536"/>
    <cellStyle name="_Май_1_ВЕБДИЗ" xfId="537"/>
    <cellStyle name="_Май_1_ВЕБМАСТ" xfId="538"/>
    <cellStyle name="_Май_1_ВЕБМАСТ_БЕЛ" xfId="539"/>
    <cellStyle name="_Май_1_ВЕБМАСТ_РЕЧ" xfId="540"/>
    <cellStyle name="_Май_1_Дети" xfId="541"/>
    <cellStyle name="_Май_1_Дистанц." xfId="542"/>
    <cellStyle name="_Май_1_Индив." xfId="543"/>
    <cellStyle name="_Май_1_Индив._БЕЛ" xfId="544"/>
    <cellStyle name="_Май_1_Индив._РЕЧ" xfId="545"/>
    <cellStyle name="_Май_1_Июнь" xfId="546"/>
    <cellStyle name="_Май_1_Июнь_Август" xfId="547"/>
    <cellStyle name="_Май_1_Июнь_Дистанц." xfId="548"/>
    <cellStyle name="_Май_1_Июнь_Индив." xfId="549"/>
    <cellStyle name="_Май_1_Июнь_КБУ" xfId="550"/>
    <cellStyle name="_Май_1_КБУ" xfId="551"/>
    <cellStyle name="_Май_1_КРН" xfId="552"/>
    <cellStyle name="_Май_1_ОПШ" xfId="553"/>
    <cellStyle name="_Май_1_СР" xfId="554"/>
    <cellStyle name="_Май_Август" xfId="555"/>
    <cellStyle name="_Май_Август_Дистанц." xfId="556"/>
    <cellStyle name="_Май_Август_Индив." xfId="557"/>
    <cellStyle name="_Май_АКАД" xfId="558"/>
    <cellStyle name="_Май_АКАД_БЕЛ" xfId="559"/>
    <cellStyle name="_Май_АКАД_РЕЧ" xfId="560"/>
    <cellStyle name="_Май_Б9560" xfId="561"/>
    <cellStyle name="_Май_Б9560_БЕЛ" xfId="562"/>
    <cellStyle name="_Май_Б9560_РЕЧ" xfId="563"/>
    <cellStyle name="_Май_БЕЛ" xfId="564"/>
    <cellStyle name="_Май_БИНТ" xfId="565"/>
    <cellStyle name="_Май_БИНТ_БЕЛ" xfId="566"/>
    <cellStyle name="_Май_БИНТ_РЕЧ" xfId="567"/>
    <cellStyle name="_Май_БУХ" xfId="568"/>
    <cellStyle name="_Май_БУХ_БЕЛ" xfId="569"/>
    <cellStyle name="_Май_БУХ_РЕЧ" xfId="570"/>
    <cellStyle name="_Май_ВЕБДИЗ" xfId="571"/>
    <cellStyle name="_Май_ВЕБМАСТ" xfId="572"/>
    <cellStyle name="_Май_ВЕБМАСТ_БЕЛ" xfId="573"/>
    <cellStyle name="_Май_ВЕБМАСТ_РЕЧ" xfId="574"/>
    <cellStyle name="_Май_Дети" xfId="575"/>
    <cellStyle name="_Май_Дистанц." xfId="576"/>
    <cellStyle name="_Май_Индив." xfId="577"/>
    <cellStyle name="_Май_Индив._БЕЛ" xfId="578"/>
    <cellStyle name="_Май_Индив._РЕЧ" xfId="579"/>
    <cellStyle name="_Май_Июль" xfId="580"/>
    <cellStyle name="_Май_Июль_Август" xfId="581"/>
    <cellStyle name="_Май_Июль_Август_Дистанц." xfId="582"/>
    <cellStyle name="_Май_Июль_Август_Индив." xfId="583"/>
    <cellStyle name="_Май_Июль_БЕЛ" xfId="584"/>
    <cellStyle name="_Май_Июль_БИНТ" xfId="585"/>
    <cellStyle name="_Май_Июль_БИНТ_БЕЛ" xfId="586"/>
    <cellStyle name="_Май_Июль_БИНТ_РЕЧ" xfId="587"/>
    <cellStyle name="_Май_Июль_ВЕБДИЗ" xfId="588"/>
    <cellStyle name="_Май_Июль_ВЕБМАСТ" xfId="589"/>
    <cellStyle name="_Май_Июль_ВЕБМАСТ_БЕЛ" xfId="590"/>
    <cellStyle name="_Май_Июль_ВЕБМАСТ_РЕЧ" xfId="591"/>
    <cellStyle name="_Май_Июль_Дети" xfId="592"/>
    <cellStyle name="_Май_Июль_Дистанц." xfId="593"/>
    <cellStyle name="_Май_Июль_Индив." xfId="594"/>
    <cellStyle name="_Май_Июль_Индив._БЕЛ" xfId="595"/>
    <cellStyle name="_Май_Июль_Индив._РЕЧ" xfId="596"/>
    <cellStyle name="_Май_Июль_Июнь" xfId="597"/>
    <cellStyle name="_Май_Июль_Июнь_Август" xfId="598"/>
    <cellStyle name="_Май_Июль_Июнь_Дистанц." xfId="599"/>
    <cellStyle name="_Май_Июль_Июнь_Индив." xfId="600"/>
    <cellStyle name="_Май_Июль_Июнь_КБУ" xfId="601"/>
    <cellStyle name="_Май_Июль_КБУ" xfId="602"/>
    <cellStyle name="_Май_Июль_КРН" xfId="603"/>
    <cellStyle name="_Май_Июль_ОПШ" xfId="604"/>
    <cellStyle name="_Май_Июль_СР" xfId="605"/>
    <cellStyle name="_Май_Июнь" xfId="606"/>
    <cellStyle name="_Май_Июнь_1" xfId="607"/>
    <cellStyle name="_Май_Июнь_1_Август" xfId="608"/>
    <cellStyle name="_Май_Июнь_1_Дистанц." xfId="609"/>
    <cellStyle name="_Май_Июнь_1_Индив." xfId="610"/>
    <cellStyle name="_Май_Июнь_1_КБУ" xfId="611"/>
    <cellStyle name="_Май_Июнь_Август" xfId="612"/>
    <cellStyle name="_Май_Июнь_Август_Дистанц." xfId="613"/>
    <cellStyle name="_Май_Июнь_Август_Индив." xfId="614"/>
    <cellStyle name="_Май_Июнь_БЕЛ" xfId="615"/>
    <cellStyle name="_Май_Июнь_БИНТ" xfId="616"/>
    <cellStyle name="_Май_Июнь_БИНТ_БЕЛ" xfId="617"/>
    <cellStyle name="_Май_Июнь_БИНТ_РЕЧ" xfId="618"/>
    <cellStyle name="_Май_Июнь_БУХ" xfId="619"/>
    <cellStyle name="_Май_Июнь_БУХ_БЕЛ" xfId="620"/>
    <cellStyle name="_Май_Июнь_БУХ_РЕЧ" xfId="621"/>
    <cellStyle name="_Май_Июнь_ВЕБДИЗ" xfId="622"/>
    <cellStyle name="_Май_Июнь_ВЕБМАСТ" xfId="623"/>
    <cellStyle name="_Май_Июнь_ВЕБМАСТ_БЕЛ" xfId="624"/>
    <cellStyle name="_Май_Июнь_ВЕБМАСТ_РЕЧ" xfId="625"/>
    <cellStyle name="_Май_Июнь_Дети" xfId="626"/>
    <cellStyle name="_Май_Июнь_Дистанц." xfId="627"/>
    <cellStyle name="_Май_Июнь_Индив." xfId="628"/>
    <cellStyle name="_Май_Июнь_Индив._БЕЛ" xfId="629"/>
    <cellStyle name="_Май_Июнь_Индив._РЕЧ" xfId="630"/>
    <cellStyle name="_Май_Июнь_Июнь" xfId="631"/>
    <cellStyle name="_Май_Июнь_Июнь_Август" xfId="632"/>
    <cellStyle name="_Май_Июнь_Июнь_Дистанц." xfId="633"/>
    <cellStyle name="_Май_Июнь_Июнь_Индив." xfId="634"/>
    <cellStyle name="_Май_Июнь_Июнь_КБУ" xfId="635"/>
    <cellStyle name="_Май_Июнь_КБУ" xfId="636"/>
    <cellStyle name="_Май_Июнь_КРН" xfId="637"/>
    <cellStyle name="_Май_Июнь_ОПШ" xfId="638"/>
    <cellStyle name="_Май_Июнь_СР" xfId="639"/>
    <cellStyle name="_Май_КБУ" xfId="640"/>
    <cellStyle name="_Май_КРН" xfId="641"/>
    <cellStyle name="_Май_Май" xfId="642"/>
    <cellStyle name="_Май_Май_Август" xfId="643"/>
    <cellStyle name="_Май_Май_Август_Дистанц." xfId="644"/>
    <cellStyle name="_Май_Май_Август_Индив." xfId="645"/>
    <cellStyle name="_Май_Май_БЕЛ" xfId="646"/>
    <cellStyle name="_Май_Май_БИНТ" xfId="647"/>
    <cellStyle name="_Май_Май_БИНТ_БЕЛ" xfId="648"/>
    <cellStyle name="_Май_Май_БИНТ_РЕЧ" xfId="649"/>
    <cellStyle name="_Май_Май_ВЕБДИЗ" xfId="650"/>
    <cellStyle name="_Май_Май_ВЕБМАСТ" xfId="651"/>
    <cellStyle name="_Май_Май_ВЕБМАСТ_БЕЛ" xfId="652"/>
    <cellStyle name="_Май_Май_ВЕБМАСТ_РЕЧ" xfId="653"/>
    <cellStyle name="_Май_Май_Дети" xfId="654"/>
    <cellStyle name="_Май_Май_Дистанц." xfId="655"/>
    <cellStyle name="_Май_Май_Индив." xfId="656"/>
    <cellStyle name="_Май_Май_Индив._БЕЛ" xfId="657"/>
    <cellStyle name="_Май_Май_Индив._РЕЧ" xfId="658"/>
    <cellStyle name="_Май_Май_Июнь" xfId="659"/>
    <cellStyle name="_Май_Май_Июнь_Август" xfId="660"/>
    <cellStyle name="_Май_Май_Июнь_Дистанц." xfId="661"/>
    <cellStyle name="_Май_Май_Июнь_Индив." xfId="662"/>
    <cellStyle name="_Май_Май_Июнь_КБУ" xfId="663"/>
    <cellStyle name="_Май_Май_КБУ" xfId="664"/>
    <cellStyle name="_Май_Май_КРН" xfId="665"/>
    <cellStyle name="_Май_Май_ОПШ" xfId="666"/>
    <cellStyle name="_Май_Май_СР" xfId="667"/>
    <cellStyle name="_Май_ОПШ" xfId="668"/>
    <cellStyle name="_Май_РЕЧ" xfId="669"/>
    <cellStyle name="_Май_РЕЧ_БЕЛ" xfId="670"/>
    <cellStyle name="_Май_РЕЧ_РЕЧ" xfId="671"/>
    <cellStyle name="_Май_СИ" xfId="672"/>
    <cellStyle name="_Май_СИ_БЕЛ" xfId="673"/>
    <cellStyle name="_Май_СИ_РЕЧ" xfId="674"/>
    <cellStyle name="_Май_СР" xfId="675"/>
    <cellStyle name="_Май_СУБД" xfId="676"/>
    <cellStyle name="_Май_СУБД_БЕЛ" xfId="677"/>
    <cellStyle name="_Май_СУБД_РЕЧ" xfId="678"/>
    <cellStyle name="_МП" xfId="679"/>
    <cellStyle name="_МП_БЕЛ" xfId="680"/>
    <cellStyle name="_МП_РЕЧ" xfId="681"/>
    <cellStyle name="_НТ" xfId="682"/>
    <cellStyle name="_НТ_БЕЛ" xfId="683"/>
    <cellStyle name="_НТ_РЕЧ" xfId="684"/>
    <cellStyle name="_ОПШ" xfId="685"/>
    <cellStyle name="_ОПШ_Апрель" xfId="686"/>
    <cellStyle name="_ОПШ_Апрель_БЕЛ" xfId="687"/>
    <cellStyle name="_ОПШ_Апрель_РЕЧ" xfId="688"/>
    <cellStyle name="_ОПШ_БЕЛ" xfId="689"/>
    <cellStyle name="_ОПШ_Июль" xfId="690"/>
    <cellStyle name="_ОПШ_Июль_БЕЛ" xfId="691"/>
    <cellStyle name="_ОПШ_Июль_РЕЧ" xfId="692"/>
    <cellStyle name="_ОПШ_Июнь" xfId="693"/>
    <cellStyle name="_ОПШ_Июнь_БЕЛ" xfId="694"/>
    <cellStyle name="_ОПШ_Июнь_РЕЧ" xfId="695"/>
    <cellStyle name="_ОПШ_Май" xfId="696"/>
    <cellStyle name="_ОПШ_Май_БЕЛ" xfId="697"/>
    <cellStyle name="_ОПШ_Май_РЕЧ" xfId="698"/>
    <cellStyle name="_ОПШ_РЕЧ" xfId="699"/>
    <cellStyle name="_ОПШ_Февраль" xfId="700"/>
    <cellStyle name="_ОПШ_Февраль_БЕЛ" xfId="701"/>
    <cellStyle name="_ОПШ_Февраль_РЕЧ" xfId="702"/>
    <cellStyle name="_ОПШ_Январь" xfId="703"/>
    <cellStyle name="_ОПШ_Январь_БЕЛ" xfId="704"/>
    <cellStyle name="_ОПШ_Январь_РЕЧ" xfId="705"/>
    <cellStyle name="_Офис" xfId="706"/>
    <cellStyle name="_Офис_БЕЛ" xfId="707"/>
    <cellStyle name="_Офис_РЕЧ" xfId="708"/>
    <cellStyle name="_ПРШ" xfId="709"/>
    <cellStyle name="_ПРШ_Апрель" xfId="710"/>
    <cellStyle name="_ПРШ_Апрель_БЕЛ" xfId="711"/>
    <cellStyle name="_ПРШ_Апрель_РЕЧ" xfId="712"/>
    <cellStyle name="_ПРШ_БЕЛ" xfId="713"/>
    <cellStyle name="_ПРШ_Июль" xfId="714"/>
    <cellStyle name="_ПРШ_Июль_БЕЛ" xfId="715"/>
    <cellStyle name="_ПРШ_Июль_РЕЧ" xfId="716"/>
    <cellStyle name="_ПРШ_Июнь" xfId="717"/>
    <cellStyle name="_ПРШ_Июнь_БЕЛ" xfId="718"/>
    <cellStyle name="_ПРШ_Июнь_РЕЧ" xfId="719"/>
    <cellStyle name="_ПРШ_Май" xfId="720"/>
    <cellStyle name="_ПРШ_Май_БЕЛ" xfId="721"/>
    <cellStyle name="_ПРШ_Май_РЕЧ" xfId="722"/>
    <cellStyle name="_ПРШ_РЕЧ" xfId="723"/>
    <cellStyle name="_ПРШ_Февраль" xfId="724"/>
    <cellStyle name="_ПРШ_Февраль_БЕЛ" xfId="725"/>
    <cellStyle name="_ПРШ_Февраль_РЕЧ" xfId="726"/>
    <cellStyle name="_ПРШ_Январь" xfId="727"/>
    <cellStyle name="_ПРШ_Январь_БЕЛ" xfId="728"/>
    <cellStyle name="_ПРШ_Январь_РЕЧ" xfId="729"/>
    <cellStyle name="_РЕЧ" xfId="730"/>
    <cellStyle name="_РЕЧ_БЕЛ" xfId="731"/>
    <cellStyle name="_РЕЧ_РЕЧ" xfId="732"/>
    <cellStyle name="_СВБ" xfId="733"/>
    <cellStyle name="_СВБ_БЕЛ" xfId="734"/>
    <cellStyle name="_СВБ_РЕЧ" xfId="735"/>
    <cellStyle name="_СИ" xfId="736"/>
    <cellStyle name="_СИ_БЕЛ" xfId="737"/>
    <cellStyle name="_СИ_РЕЧ" xfId="738"/>
    <cellStyle name="_СИС" xfId="739"/>
    <cellStyle name="_СИС_БЕЛ" xfId="740"/>
    <cellStyle name="_СИС_РЕЧ" xfId="741"/>
    <cellStyle name="_СР" xfId="742"/>
    <cellStyle name="_СУБД" xfId="743"/>
    <cellStyle name="_СУБД_БЕЛ" xfId="744"/>
    <cellStyle name="_СУБД_РЕЧ" xfId="745"/>
    <cellStyle name="_СЧ СПЕЦ" xfId="746"/>
    <cellStyle name="_СЧ ЦКО" xfId="747"/>
    <cellStyle name="_СЧ ЦКО_Лист1" xfId="748"/>
    <cellStyle name="_СЧ ЦКО_Лист1_БЕЛ" xfId="749"/>
    <cellStyle name="_СЧ ЦКО_Лист1_РЕЧ" xfId="750"/>
    <cellStyle name="_СЧ ЦКО_СЧ СПЕЦ" xfId="751"/>
    <cellStyle name="_СЧ ЦКО_СЧДОГ СПЕЦ" xfId="752"/>
    <cellStyle name="_СЧДОГ" xfId="753"/>
    <cellStyle name="_СЧДОГ СПЕЦ" xfId="754"/>
    <cellStyle name="_СЧДОГ_1" xfId="755"/>
    <cellStyle name="_СЧДОГ_3ДМ" xfId="756"/>
    <cellStyle name="_СЧДОГ_3ДМ_БЕЛ" xfId="757"/>
    <cellStyle name="_СЧДОГ_3ДМ_РЕЧ" xfId="758"/>
    <cellStyle name="_СЧДОГ_Август" xfId="759"/>
    <cellStyle name="_СЧДОГ_Август_Дистанц." xfId="760"/>
    <cellStyle name="_СЧДОГ_Август_Индив." xfId="761"/>
    <cellStyle name="_СЧДОГ_АКАД" xfId="762"/>
    <cellStyle name="_СЧДОГ_АКАД_БЕЛ" xfId="763"/>
    <cellStyle name="_СЧДОГ_АКАД_РЕЧ" xfId="764"/>
    <cellStyle name="_СЧДОГ_Б9560" xfId="765"/>
    <cellStyle name="_СЧДОГ_Б9560_БЕЛ" xfId="766"/>
    <cellStyle name="_СЧДОГ_Б9560_РЕЧ" xfId="767"/>
    <cellStyle name="_СЧДОГ_БЕЛ" xfId="768"/>
    <cellStyle name="_СЧДОГ_БИНТ" xfId="769"/>
    <cellStyle name="_СЧДОГ_БИНТ_БЕЛ" xfId="770"/>
    <cellStyle name="_СЧДОГ_БИНТ_РЕЧ" xfId="771"/>
    <cellStyle name="_СЧДОГ_БУХ" xfId="772"/>
    <cellStyle name="_СЧДОГ_БУХ_БЕЛ" xfId="773"/>
    <cellStyle name="_СЧДОГ_БУХ_РЕЧ" xfId="774"/>
    <cellStyle name="_СЧДОГ_ВЕБДИЗ" xfId="775"/>
    <cellStyle name="_СЧДОГ_ВЕБДИЗ_БЕЛ" xfId="776"/>
    <cellStyle name="_СЧДОГ_ВЕБДИЗ_РЕЧ" xfId="777"/>
    <cellStyle name="_СЧДОГ_ВЕБМАСТ" xfId="778"/>
    <cellStyle name="_СЧДОГ_ВЕБМАСТ_БЕЛ" xfId="779"/>
    <cellStyle name="_СЧДОГ_ВЕБМАСТ_РЕЧ" xfId="780"/>
    <cellStyle name="_СЧДОГ_ВУЕ" xfId="781"/>
    <cellStyle name="_СЧДОГ_ВУЕ_БЕЛ" xfId="782"/>
    <cellStyle name="_СЧДОГ_ВУЕ_РЕЧ" xfId="783"/>
    <cellStyle name="_СЧДОГ_Дети" xfId="784"/>
    <cellStyle name="_СЧДОГ_Дети_БЕЛ" xfId="785"/>
    <cellStyle name="_СЧДОГ_Дети_РЕЧ" xfId="786"/>
    <cellStyle name="_СЧДОГ_Дистанц." xfId="787"/>
    <cellStyle name="_СЧДОГ_Индив." xfId="788"/>
    <cellStyle name="_СЧДОГ_Индив._БЕЛ" xfId="789"/>
    <cellStyle name="_СЧДОГ_Индив._РЕЧ" xfId="790"/>
    <cellStyle name="_СЧДОГ_Июль" xfId="791"/>
    <cellStyle name="_СЧДОГ_Июль_Август" xfId="792"/>
    <cellStyle name="_СЧДОГ_Июль_Август_Дистанц." xfId="793"/>
    <cellStyle name="_СЧДОГ_Июль_Август_Индив." xfId="794"/>
    <cellStyle name="_СЧДОГ_Июль_БЕЛ" xfId="795"/>
    <cellStyle name="_СЧДОГ_Июль_БИНТ" xfId="796"/>
    <cellStyle name="_СЧДОГ_Июль_БИНТ_БЕЛ" xfId="797"/>
    <cellStyle name="_СЧДОГ_Июль_БИНТ_РЕЧ" xfId="798"/>
    <cellStyle name="_СЧДОГ_Июль_ВЕБДИЗ" xfId="799"/>
    <cellStyle name="_СЧДОГ_Июль_ВЕБМАСТ" xfId="800"/>
    <cellStyle name="_СЧДОГ_Июль_ВЕБМАСТ_БЕЛ" xfId="801"/>
    <cellStyle name="_СЧДОГ_Июль_ВЕБМАСТ_РЕЧ" xfId="802"/>
    <cellStyle name="_СЧДОГ_Июль_Дети" xfId="803"/>
    <cellStyle name="_СЧДОГ_Июль_Дистанц." xfId="804"/>
    <cellStyle name="_СЧДОГ_Июль_Индив." xfId="805"/>
    <cellStyle name="_СЧДОГ_Июль_Индив._БЕЛ" xfId="806"/>
    <cellStyle name="_СЧДОГ_Июль_Индив._РЕЧ" xfId="807"/>
    <cellStyle name="_СЧДОГ_Июль_Июнь" xfId="808"/>
    <cellStyle name="_СЧДОГ_Июль_Июнь_Август" xfId="809"/>
    <cellStyle name="_СЧДОГ_Июль_Июнь_Дистанц." xfId="810"/>
    <cellStyle name="_СЧДОГ_Июль_Июнь_Индив." xfId="811"/>
    <cellStyle name="_СЧДОГ_Июль_Июнь_КБУ" xfId="812"/>
    <cellStyle name="_СЧДОГ_Июль_КБУ" xfId="813"/>
    <cellStyle name="_СЧДОГ_Июль_КРН" xfId="814"/>
    <cellStyle name="_СЧДОГ_Июль_ОПШ" xfId="815"/>
    <cellStyle name="_СЧДОГ_Июль_СР" xfId="816"/>
    <cellStyle name="_СЧДОГ_Июнь" xfId="817"/>
    <cellStyle name="_СЧДОГ_Июнь_1" xfId="818"/>
    <cellStyle name="_СЧДОГ_Июнь_1_Август" xfId="819"/>
    <cellStyle name="_СЧДОГ_Июнь_1_Дистанц." xfId="820"/>
    <cellStyle name="_СЧДОГ_Июнь_1_Индив." xfId="821"/>
    <cellStyle name="_СЧДОГ_Июнь_1_КБУ" xfId="822"/>
    <cellStyle name="_СЧДОГ_Июнь_Август" xfId="823"/>
    <cellStyle name="_СЧДОГ_Июнь_Август_Дистанц." xfId="824"/>
    <cellStyle name="_СЧДОГ_Июнь_Август_Индив." xfId="825"/>
    <cellStyle name="_СЧДОГ_Июнь_БЕЛ" xfId="826"/>
    <cellStyle name="_СЧДОГ_Июнь_БИНТ" xfId="827"/>
    <cellStyle name="_СЧДОГ_Июнь_БИНТ_БЕЛ" xfId="828"/>
    <cellStyle name="_СЧДОГ_Июнь_БИНТ_РЕЧ" xfId="829"/>
    <cellStyle name="_СЧДОГ_Июнь_БУХ" xfId="830"/>
    <cellStyle name="_СЧДОГ_Июнь_БУХ_БЕЛ" xfId="831"/>
    <cellStyle name="_СЧДОГ_Июнь_БУХ_РЕЧ" xfId="832"/>
    <cellStyle name="_СЧДОГ_Июнь_ВЕБДИЗ" xfId="833"/>
    <cellStyle name="_СЧДОГ_Июнь_ВЕБМАСТ" xfId="834"/>
    <cellStyle name="_СЧДОГ_Июнь_ВЕБМАСТ_БЕЛ" xfId="835"/>
    <cellStyle name="_СЧДОГ_Июнь_ВЕБМАСТ_РЕЧ" xfId="836"/>
    <cellStyle name="_СЧДОГ_Июнь_Дети" xfId="837"/>
    <cellStyle name="_СЧДОГ_Июнь_Дистанц." xfId="838"/>
    <cellStyle name="_СЧДОГ_Июнь_Индив." xfId="839"/>
    <cellStyle name="_СЧДОГ_Июнь_Индив._БЕЛ" xfId="840"/>
    <cellStyle name="_СЧДОГ_Июнь_Индив._РЕЧ" xfId="841"/>
    <cellStyle name="_СЧДОГ_Июнь_Июнь" xfId="842"/>
    <cellStyle name="_СЧДОГ_Июнь_Июнь_Август" xfId="843"/>
    <cellStyle name="_СЧДОГ_Июнь_Июнь_Дистанц." xfId="844"/>
    <cellStyle name="_СЧДОГ_Июнь_Июнь_Индив." xfId="845"/>
    <cellStyle name="_СЧДОГ_Июнь_Июнь_КБУ" xfId="846"/>
    <cellStyle name="_СЧДОГ_Июнь_КБУ" xfId="847"/>
    <cellStyle name="_СЧДОГ_Июнь_КРН" xfId="848"/>
    <cellStyle name="_СЧДОГ_Июнь_ОПШ" xfId="849"/>
    <cellStyle name="_СЧДОГ_Июнь_СР" xfId="850"/>
    <cellStyle name="_СЧДОГ_КБУ" xfId="851"/>
    <cellStyle name="_СЧДОГ_КБУ_БЕЛ" xfId="852"/>
    <cellStyle name="_СЧДОГ_КБУ_РЕЧ" xfId="853"/>
    <cellStyle name="_СЧДОГ_КРН" xfId="854"/>
    <cellStyle name="_СЧДОГ_Май" xfId="855"/>
    <cellStyle name="_СЧДОГ_Май_1" xfId="856"/>
    <cellStyle name="_СЧДОГ_Май_1_Август" xfId="857"/>
    <cellStyle name="_СЧДОГ_Май_1_Август_Дистанц." xfId="858"/>
    <cellStyle name="_СЧДОГ_Май_1_Август_Индив." xfId="859"/>
    <cellStyle name="_СЧДОГ_Май_1_БЕЛ" xfId="860"/>
    <cellStyle name="_СЧДОГ_Май_1_БИНТ" xfId="861"/>
    <cellStyle name="_СЧДОГ_Май_1_БИНТ_БЕЛ" xfId="862"/>
    <cellStyle name="_СЧДОГ_Май_1_БИНТ_РЕЧ" xfId="863"/>
    <cellStyle name="_СЧДОГ_Май_1_ВЕБДИЗ" xfId="864"/>
    <cellStyle name="_СЧДОГ_Май_1_ВЕБМАСТ" xfId="865"/>
    <cellStyle name="_СЧДОГ_Май_1_ВЕБМАСТ_БЕЛ" xfId="866"/>
    <cellStyle name="_СЧДОГ_Май_1_ВЕБМАСТ_РЕЧ" xfId="867"/>
    <cellStyle name="_СЧДОГ_Май_1_Дети" xfId="868"/>
    <cellStyle name="_СЧДОГ_Май_1_Дистанц." xfId="869"/>
    <cellStyle name="_СЧДОГ_Май_1_Индив." xfId="870"/>
    <cellStyle name="_СЧДОГ_Май_1_Индив._БЕЛ" xfId="871"/>
    <cellStyle name="_СЧДОГ_Май_1_Индив._РЕЧ" xfId="872"/>
    <cellStyle name="_СЧДОГ_Май_1_Июнь" xfId="873"/>
    <cellStyle name="_СЧДОГ_Май_1_Июнь_Август" xfId="874"/>
    <cellStyle name="_СЧДОГ_Май_1_Июнь_Дистанц." xfId="875"/>
    <cellStyle name="_СЧДОГ_Май_1_Июнь_Индив." xfId="876"/>
    <cellStyle name="_СЧДОГ_Май_1_Июнь_КБУ" xfId="877"/>
    <cellStyle name="_СЧДОГ_Май_1_КБУ" xfId="878"/>
    <cellStyle name="_СЧДОГ_Май_1_КРН" xfId="879"/>
    <cellStyle name="_СЧДОГ_Май_1_ОПШ" xfId="880"/>
    <cellStyle name="_СЧДОГ_Май_1_СР" xfId="881"/>
    <cellStyle name="_СЧДОГ_Май_Август" xfId="882"/>
    <cellStyle name="_СЧДОГ_Май_Август_Дистанц." xfId="883"/>
    <cellStyle name="_СЧДОГ_Май_Август_Индив." xfId="884"/>
    <cellStyle name="_СЧДОГ_Май_АКАД" xfId="885"/>
    <cellStyle name="_СЧДОГ_Май_АКАД_БЕЛ" xfId="886"/>
    <cellStyle name="_СЧДОГ_Май_АКАД_РЕЧ" xfId="887"/>
    <cellStyle name="_СЧДОГ_Май_Б9560" xfId="888"/>
    <cellStyle name="_СЧДОГ_Май_Б9560_БЕЛ" xfId="889"/>
    <cellStyle name="_СЧДОГ_Май_Б9560_РЕЧ" xfId="890"/>
    <cellStyle name="_СЧДОГ_Май_БЕЛ" xfId="891"/>
    <cellStyle name="_СЧДОГ_Май_БИНТ" xfId="892"/>
    <cellStyle name="_СЧДОГ_Май_БИНТ_БЕЛ" xfId="893"/>
    <cellStyle name="_СЧДОГ_Май_БИНТ_РЕЧ" xfId="894"/>
    <cellStyle name="_СЧДОГ_Май_БУХ" xfId="895"/>
    <cellStyle name="_СЧДОГ_Май_БУХ_БЕЛ" xfId="896"/>
    <cellStyle name="_СЧДОГ_Май_БУХ_РЕЧ" xfId="897"/>
    <cellStyle name="_СЧДОГ_Май_ВЕБДИЗ" xfId="898"/>
    <cellStyle name="_СЧДОГ_Май_ВЕБМАСТ" xfId="899"/>
    <cellStyle name="_СЧДОГ_Май_ВЕБМАСТ_БЕЛ" xfId="900"/>
    <cellStyle name="_СЧДОГ_Май_ВЕБМАСТ_РЕЧ" xfId="901"/>
    <cellStyle name="_СЧДОГ_Май_Дети" xfId="902"/>
    <cellStyle name="_СЧДОГ_Май_Дистанц." xfId="903"/>
    <cellStyle name="_СЧДОГ_Май_Индив." xfId="904"/>
    <cellStyle name="_СЧДОГ_Май_Индив._БЕЛ" xfId="905"/>
    <cellStyle name="_СЧДОГ_Май_Индив._РЕЧ" xfId="906"/>
    <cellStyle name="_СЧДОГ_Май_Июль" xfId="907"/>
    <cellStyle name="_СЧДОГ_Май_Июль_Август" xfId="908"/>
    <cellStyle name="_СЧДОГ_Май_Июль_Август_Дистанц." xfId="909"/>
    <cellStyle name="_СЧДОГ_Май_Июль_Август_Индив." xfId="910"/>
    <cellStyle name="_СЧДОГ_Май_Июль_БЕЛ" xfId="911"/>
    <cellStyle name="_СЧДОГ_Май_Июль_БИНТ" xfId="912"/>
    <cellStyle name="_СЧДОГ_Май_Июль_БИНТ_БЕЛ" xfId="913"/>
    <cellStyle name="_СЧДОГ_Май_Июль_БИНТ_РЕЧ" xfId="914"/>
    <cellStyle name="_СЧДОГ_Май_Июль_ВЕБДИЗ" xfId="915"/>
    <cellStyle name="_СЧДОГ_Май_Июль_ВЕБМАСТ" xfId="916"/>
    <cellStyle name="_СЧДОГ_Май_Июль_ВЕБМАСТ_БЕЛ" xfId="917"/>
    <cellStyle name="_СЧДОГ_Май_Июль_ВЕБМАСТ_РЕЧ" xfId="918"/>
    <cellStyle name="_СЧДОГ_Май_Июль_Дети" xfId="919"/>
    <cellStyle name="_СЧДОГ_Май_Июль_Дистанц." xfId="920"/>
    <cellStyle name="_СЧДОГ_Май_Июль_Индив." xfId="921"/>
    <cellStyle name="_СЧДОГ_Май_Июль_Индив._БЕЛ" xfId="922"/>
    <cellStyle name="_СЧДОГ_Май_Июль_Индив._РЕЧ" xfId="923"/>
    <cellStyle name="_СЧДОГ_Май_Июль_Июнь" xfId="924"/>
    <cellStyle name="_СЧДОГ_Май_Июль_Июнь_Август" xfId="925"/>
    <cellStyle name="_СЧДОГ_Май_Июль_Июнь_Дистанц." xfId="926"/>
    <cellStyle name="_СЧДОГ_Май_Июль_Июнь_Индив." xfId="927"/>
    <cellStyle name="_СЧДОГ_Май_Июль_Июнь_КБУ" xfId="928"/>
    <cellStyle name="_СЧДОГ_Май_Июль_КБУ" xfId="929"/>
    <cellStyle name="_СЧДОГ_Май_Июль_КРН" xfId="930"/>
    <cellStyle name="_СЧДОГ_Май_Июль_ОПШ" xfId="931"/>
    <cellStyle name="_СЧДОГ_Май_Июль_СР" xfId="932"/>
    <cellStyle name="_СЧДОГ_Май_Июнь" xfId="933"/>
    <cellStyle name="_СЧДОГ_Май_Июнь_1" xfId="934"/>
    <cellStyle name="_СЧДОГ_Май_Июнь_1_Август" xfId="935"/>
    <cellStyle name="_СЧДОГ_Май_Июнь_1_Дистанц." xfId="936"/>
    <cellStyle name="_СЧДОГ_Май_Июнь_1_Индив." xfId="937"/>
    <cellStyle name="_СЧДОГ_Май_Июнь_1_КБУ" xfId="938"/>
    <cellStyle name="_СЧДОГ_Май_Июнь_Август" xfId="939"/>
    <cellStyle name="_СЧДОГ_Май_Июнь_Август_Дистанц." xfId="940"/>
    <cellStyle name="_СЧДОГ_Май_Июнь_Август_Индив." xfId="941"/>
    <cellStyle name="_СЧДОГ_Май_Июнь_БЕЛ" xfId="942"/>
    <cellStyle name="_СЧДОГ_Май_Июнь_БИНТ" xfId="943"/>
    <cellStyle name="_СЧДОГ_Май_Июнь_БИНТ_БЕЛ" xfId="944"/>
    <cellStyle name="_СЧДОГ_Май_Июнь_БИНТ_РЕЧ" xfId="945"/>
    <cellStyle name="_СЧДОГ_Май_Июнь_БУХ" xfId="946"/>
    <cellStyle name="_СЧДОГ_Май_Июнь_БУХ_БЕЛ" xfId="947"/>
    <cellStyle name="_СЧДОГ_Май_Июнь_БУХ_РЕЧ" xfId="948"/>
    <cellStyle name="_СЧДОГ_Май_Июнь_ВЕБДИЗ" xfId="949"/>
    <cellStyle name="_СЧДОГ_Май_Июнь_ВЕБМАСТ" xfId="950"/>
    <cellStyle name="_СЧДОГ_Май_Июнь_ВЕБМАСТ_БЕЛ" xfId="951"/>
    <cellStyle name="_СЧДОГ_Май_Июнь_ВЕБМАСТ_РЕЧ" xfId="952"/>
    <cellStyle name="_СЧДОГ_Май_Июнь_Дети" xfId="953"/>
    <cellStyle name="_СЧДОГ_Май_Июнь_Дистанц." xfId="954"/>
    <cellStyle name="_СЧДОГ_Май_Июнь_Индив." xfId="955"/>
    <cellStyle name="_СЧДОГ_Май_Июнь_Индив._БЕЛ" xfId="956"/>
    <cellStyle name="_СЧДОГ_Май_Июнь_Индив._РЕЧ" xfId="957"/>
    <cellStyle name="_СЧДОГ_Май_Июнь_Июнь" xfId="958"/>
    <cellStyle name="_СЧДОГ_Май_Июнь_Июнь_Август" xfId="959"/>
    <cellStyle name="_СЧДОГ_Май_Июнь_Июнь_Дистанц." xfId="960"/>
    <cellStyle name="_СЧДОГ_Май_Июнь_Июнь_Индив." xfId="961"/>
    <cellStyle name="_СЧДОГ_Май_Июнь_Июнь_КБУ" xfId="962"/>
    <cellStyle name="_СЧДОГ_Май_Июнь_КБУ" xfId="963"/>
    <cellStyle name="_СЧДОГ_Май_Июнь_КРН" xfId="964"/>
    <cellStyle name="_СЧДОГ_Май_Июнь_ОПШ" xfId="965"/>
    <cellStyle name="_СЧДОГ_Май_Июнь_СР" xfId="966"/>
    <cellStyle name="_СЧДОГ_Май_КБУ" xfId="967"/>
    <cellStyle name="_СЧДОГ_Май_КРН" xfId="968"/>
    <cellStyle name="_СЧДОГ_Май_Май" xfId="969"/>
    <cellStyle name="_СЧДОГ_Май_Май_Август" xfId="970"/>
    <cellStyle name="_СЧДОГ_Май_Май_Август_Дистанц." xfId="971"/>
    <cellStyle name="_СЧДОГ_Май_Май_Август_Индив." xfId="972"/>
    <cellStyle name="_СЧДОГ_Май_Май_БЕЛ" xfId="973"/>
    <cellStyle name="_СЧДОГ_Май_Май_БИНТ" xfId="974"/>
    <cellStyle name="_СЧДОГ_Май_Май_БИНТ_БЕЛ" xfId="975"/>
    <cellStyle name="_СЧДОГ_Май_Май_БИНТ_РЕЧ" xfId="976"/>
    <cellStyle name="_СЧДОГ_Май_Май_ВЕБДИЗ" xfId="977"/>
    <cellStyle name="_СЧДОГ_Май_Май_ВЕБМАСТ" xfId="978"/>
    <cellStyle name="_СЧДОГ_Май_Май_ВЕБМАСТ_БЕЛ" xfId="979"/>
    <cellStyle name="_СЧДОГ_Май_Май_ВЕБМАСТ_РЕЧ" xfId="980"/>
    <cellStyle name="_СЧДОГ_Май_Май_Дети" xfId="981"/>
    <cellStyle name="_СЧДОГ_Май_Май_Дистанц." xfId="982"/>
    <cellStyle name="_СЧДОГ_Май_Май_Индив." xfId="983"/>
    <cellStyle name="_СЧДОГ_Май_Май_Индив._БЕЛ" xfId="984"/>
    <cellStyle name="_СЧДОГ_Май_Май_Индив._РЕЧ" xfId="985"/>
    <cellStyle name="_СЧДОГ_Май_Май_Июнь" xfId="986"/>
    <cellStyle name="_СЧДОГ_Май_Май_Июнь_Август" xfId="987"/>
    <cellStyle name="_СЧДОГ_Май_Май_Июнь_Дистанц." xfId="988"/>
    <cellStyle name="_СЧДОГ_Май_Май_Июнь_Индив." xfId="989"/>
    <cellStyle name="_СЧДОГ_Май_Май_Июнь_КБУ" xfId="990"/>
    <cellStyle name="_СЧДОГ_Май_Май_КБУ" xfId="991"/>
    <cellStyle name="_СЧДОГ_Май_Май_КРН" xfId="992"/>
    <cellStyle name="_СЧДОГ_Май_Май_ОПШ" xfId="993"/>
    <cellStyle name="_СЧДОГ_Май_Май_СР" xfId="994"/>
    <cellStyle name="_СЧДОГ_Май_ОПШ" xfId="995"/>
    <cellStyle name="_СЧДОГ_Май_РЕЧ" xfId="996"/>
    <cellStyle name="_СЧДОГ_Май_РЕЧ_БЕЛ" xfId="997"/>
    <cellStyle name="_СЧДОГ_Май_РЕЧ_РЕЧ" xfId="998"/>
    <cellStyle name="_СЧДОГ_Май_СИ" xfId="999"/>
    <cellStyle name="_СЧДОГ_Май_СИ_БЕЛ" xfId="1000"/>
    <cellStyle name="_СЧДОГ_Май_СИ_РЕЧ" xfId="1001"/>
    <cellStyle name="_СЧДОГ_Май_СР" xfId="1002"/>
    <cellStyle name="_СЧДОГ_Май_СУБД" xfId="1003"/>
    <cellStyle name="_СЧДОГ_Май_СУБД_БЕЛ" xfId="1004"/>
    <cellStyle name="_СЧДОГ_Май_СУБД_РЕЧ" xfId="1005"/>
    <cellStyle name="_СЧДОГ_НТ" xfId="1006"/>
    <cellStyle name="_СЧДОГ_НТ_БЕЛ" xfId="1007"/>
    <cellStyle name="_СЧДОГ_НТ_РЕЧ" xfId="1008"/>
    <cellStyle name="_СЧДОГ_ОПШ" xfId="1009"/>
    <cellStyle name="_СЧДОГ_Офис" xfId="1010"/>
    <cellStyle name="_СЧДОГ_Офис_БЕЛ" xfId="1011"/>
    <cellStyle name="_СЧДОГ_Офис_РЕЧ" xfId="1012"/>
    <cellStyle name="_СЧДОГ_РЕЧ" xfId="1013"/>
    <cellStyle name="_СЧДОГ_РЕЧ_БЕЛ" xfId="1014"/>
    <cellStyle name="_СЧДОГ_РЕЧ_РЕЧ" xfId="1015"/>
    <cellStyle name="_СЧДОГ_СИ" xfId="1016"/>
    <cellStyle name="_СЧДОГ_СИ_БЕЛ" xfId="1017"/>
    <cellStyle name="_СЧДОГ_СИ_РЕЧ" xfId="1018"/>
    <cellStyle name="_СЧДОГ_СИС" xfId="1019"/>
    <cellStyle name="_СЧДОГ_СИС_БЕЛ" xfId="1020"/>
    <cellStyle name="_СЧДОГ_СИС_РЕЧ" xfId="1021"/>
    <cellStyle name="_СЧДОГ_СР" xfId="1022"/>
    <cellStyle name="_СЧДОГ_СУБД" xfId="1023"/>
    <cellStyle name="_СЧДОГ_СУБД_БЕЛ" xfId="1024"/>
    <cellStyle name="_СЧДОГ_СУБД_РЕЧ" xfId="1025"/>
    <cellStyle name="_СЧДОГ_ТЕК" xfId="1026"/>
    <cellStyle name="_СЧДОГ_ТЕК_БЕЛ" xfId="1027"/>
    <cellStyle name="_СЧДОГ_ТЕК_РЕЧ" xfId="1028"/>
    <cellStyle name="_СЧДОГ_Февраль" xfId="1029"/>
    <cellStyle name="_СЧДОГ_Февраль_Август" xfId="1030"/>
    <cellStyle name="_СЧДОГ_Февраль_Август_Дистанц." xfId="1031"/>
    <cellStyle name="_СЧДОГ_Февраль_Август_Индив." xfId="1032"/>
    <cellStyle name="_СЧДОГ_Февраль_АКАД" xfId="1033"/>
    <cellStyle name="_СЧДОГ_Февраль_АКАД_БЕЛ" xfId="1034"/>
    <cellStyle name="_СЧДОГ_Февраль_АКАД_РЕЧ" xfId="1035"/>
    <cellStyle name="_СЧДОГ_Февраль_Б9560" xfId="1036"/>
    <cellStyle name="_СЧДОГ_Февраль_Б9560_БЕЛ" xfId="1037"/>
    <cellStyle name="_СЧДОГ_Февраль_Б9560_РЕЧ" xfId="1038"/>
    <cellStyle name="_СЧДОГ_Февраль_БЕЛ" xfId="1039"/>
    <cellStyle name="_СЧДОГ_Февраль_БИНТ" xfId="1040"/>
    <cellStyle name="_СЧДОГ_Февраль_БИНТ_БЕЛ" xfId="1041"/>
    <cellStyle name="_СЧДОГ_Февраль_БИНТ_РЕЧ" xfId="1042"/>
    <cellStyle name="_СЧДОГ_Февраль_БУХ" xfId="1043"/>
    <cellStyle name="_СЧДОГ_Февраль_БУХ_БЕЛ" xfId="1044"/>
    <cellStyle name="_СЧДОГ_Февраль_БУХ_РЕЧ" xfId="1045"/>
    <cellStyle name="_СЧДОГ_Февраль_ВЕБДИЗ" xfId="1046"/>
    <cellStyle name="_СЧДОГ_Февраль_ВЕБМАСТ" xfId="1047"/>
    <cellStyle name="_СЧДОГ_Февраль_ВЕБМАСТ_БЕЛ" xfId="1048"/>
    <cellStyle name="_СЧДОГ_Февраль_ВЕБМАСТ_РЕЧ" xfId="1049"/>
    <cellStyle name="_СЧДОГ_Февраль_Дети" xfId="1050"/>
    <cellStyle name="_СЧДОГ_Февраль_Дистанц." xfId="1051"/>
    <cellStyle name="_СЧДОГ_Февраль_Индив." xfId="1052"/>
    <cellStyle name="_СЧДОГ_Февраль_Индив._БЕЛ" xfId="1053"/>
    <cellStyle name="_СЧДОГ_Февраль_Индив._РЕЧ" xfId="1054"/>
    <cellStyle name="_СЧДОГ_Февраль_Июль" xfId="1055"/>
    <cellStyle name="_СЧДОГ_Февраль_Июль_Август" xfId="1056"/>
    <cellStyle name="_СЧДОГ_Февраль_Июль_Август_Дистанц." xfId="1057"/>
    <cellStyle name="_СЧДОГ_Февраль_Июль_Август_Индив." xfId="1058"/>
    <cellStyle name="_СЧДОГ_Февраль_Июль_БЕЛ" xfId="1059"/>
    <cellStyle name="_СЧДОГ_Февраль_Июль_БИНТ" xfId="1060"/>
    <cellStyle name="_СЧДОГ_Февраль_Июль_БИНТ_БЕЛ" xfId="1061"/>
    <cellStyle name="_СЧДОГ_Февраль_Июль_БИНТ_РЕЧ" xfId="1062"/>
    <cellStyle name="_СЧДОГ_Февраль_Июль_ВЕБДИЗ" xfId="1063"/>
    <cellStyle name="_СЧДОГ_Февраль_Июль_ВЕБМАСТ" xfId="1064"/>
    <cellStyle name="_СЧДОГ_Февраль_Июль_ВЕБМАСТ_БЕЛ" xfId="1065"/>
    <cellStyle name="_СЧДОГ_Февраль_Июль_ВЕБМАСТ_РЕЧ" xfId="1066"/>
    <cellStyle name="_СЧДОГ_Февраль_Июль_Дети" xfId="1067"/>
    <cellStyle name="_СЧДОГ_Февраль_Июль_Дистанц." xfId="1068"/>
    <cellStyle name="_СЧДОГ_Февраль_Июль_Индив." xfId="1069"/>
    <cellStyle name="_СЧДОГ_Февраль_Июль_Индив._БЕЛ" xfId="1070"/>
    <cellStyle name="_СЧДОГ_Февраль_Июль_Индив._РЕЧ" xfId="1071"/>
    <cellStyle name="_СЧДОГ_Февраль_Июль_Июнь" xfId="1072"/>
    <cellStyle name="_СЧДОГ_Февраль_Июль_Июнь_Август" xfId="1073"/>
    <cellStyle name="_СЧДОГ_Февраль_Июль_Июнь_Дистанц." xfId="1074"/>
    <cellStyle name="_СЧДОГ_Февраль_Июль_Июнь_Индив." xfId="1075"/>
    <cellStyle name="_СЧДОГ_Февраль_Июль_Июнь_КБУ" xfId="1076"/>
    <cellStyle name="_СЧДОГ_Февраль_Июль_КБУ" xfId="1077"/>
    <cellStyle name="_СЧДОГ_Февраль_Июль_КРН" xfId="1078"/>
    <cellStyle name="_СЧДОГ_Февраль_Июль_ОПШ" xfId="1079"/>
    <cellStyle name="_СЧДОГ_Февраль_Июль_СР" xfId="1080"/>
    <cellStyle name="_СЧДОГ_Февраль_Июнь" xfId="1081"/>
    <cellStyle name="_СЧДОГ_Февраль_Июнь_1" xfId="1082"/>
    <cellStyle name="_СЧДОГ_Февраль_Июнь_1_Август" xfId="1083"/>
    <cellStyle name="_СЧДОГ_Февраль_Июнь_1_Дистанц." xfId="1084"/>
    <cellStyle name="_СЧДОГ_Февраль_Июнь_1_Индив." xfId="1085"/>
    <cellStyle name="_СЧДОГ_Февраль_Июнь_1_КБУ" xfId="1086"/>
    <cellStyle name="_СЧДОГ_Февраль_Июнь_Август" xfId="1087"/>
    <cellStyle name="_СЧДОГ_Февраль_Июнь_Август_Дистанц." xfId="1088"/>
    <cellStyle name="_СЧДОГ_Февраль_Июнь_Август_Индив." xfId="1089"/>
    <cellStyle name="_СЧДОГ_Февраль_Июнь_БЕЛ" xfId="1090"/>
    <cellStyle name="_СЧДОГ_Февраль_Июнь_БИНТ" xfId="1091"/>
    <cellStyle name="_СЧДОГ_Февраль_Июнь_БИНТ_БЕЛ" xfId="1092"/>
    <cellStyle name="_СЧДОГ_Февраль_Июнь_БИНТ_РЕЧ" xfId="1093"/>
    <cellStyle name="_СЧДОГ_Февраль_Июнь_БУХ" xfId="1094"/>
    <cellStyle name="_СЧДОГ_Февраль_Июнь_БУХ_БЕЛ" xfId="1095"/>
    <cellStyle name="_СЧДОГ_Февраль_Июнь_БУХ_РЕЧ" xfId="1096"/>
    <cellStyle name="_СЧДОГ_Февраль_Июнь_ВЕБДИЗ" xfId="1097"/>
    <cellStyle name="_СЧДОГ_Февраль_Июнь_ВЕБМАСТ" xfId="1098"/>
    <cellStyle name="_СЧДОГ_Февраль_Июнь_ВЕБМАСТ_БЕЛ" xfId="1099"/>
    <cellStyle name="_СЧДОГ_Февраль_Июнь_ВЕБМАСТ_РЕЧ" xfId="1100"/>
    <cellStyle name="_СЧДОГ_Февраль_Июнь_Дети" xfId="1101"/>
    <cellStyle name="_СЧДОГ_Февраль_Июнь_Дистанц." xfId="1102"/>
    <cellStyle name="_СЧДОГ_Февраль_Июнь_Индив." xfId="1103"/>
    <cellStyle name="_СЧДОГ_Февраль_Июнь_Индив._БЕЛ" xfId="1104"/>
    <cellStyle name="_СЧДОГ_Февраль_Июнь_Индив._РЕЧ" xfId="1105"/>
    <cellStyle name="_СЧДОГ_Февраль_Июнь_Июнь" xfId="1106"/>
    <cellStyle name="_СЧДОГ_Февраль_Июнь_Июнь_Август" xfId="1107"/>
    <cellStyle name="_СЧДОГ_Февраль_Июнь_Июнь_Дистанц." xfId="1108"/>
    <cellStyle name="_СЧДОГ_Февраль_Июнь_Июнь_Индив." xfId="1109"/>
    <cellStyle name="_СЧДОГ_Февраль_Июнь_Июнь_КБУ" xfId="1110"/>
    <cellStyle name="_СЧДОГ_Февраль_Июнь_КБУ" xfId="1111"/>
    <cellStyle name="_СЧДОГ_Февраль_Июнь_КРН" xfId="1112"/>
    <cellStyle name="_СЧДОГ_Февраль_Июнь_ОПШ" xfId="1113"/>
    <cellStyle name="_СЧДОГ_Февраль_Июнь_СР" xfId="1114"/>
    <cellStyle name="_СЧДОГ_Февраль_КБУ" xfId="1115"/>
    <cellStyle name="_СЧДОГ_Февраль_КРН" xfId="1116"/>
    <cellStyle name="_СЧДОГ_Февраль_Май" xfId="1117"/>
    <cellStyle name="_СЧДОГ_Февраль_Май_Август" xfId="1118"/>
    <cellStyle name="_СЧДОГ_Февраль_Май_Август_Дистанц." xfId="1119"/>
    <cellStyle name="_СЧДОГ_Февраль_Май_Август_Индив." xfId="1120"/>
    <cellStyle name="_СЧДОГ_Февраль_Май_БЕЛ" xfId="1121"/>
    <cellStyle name="_СЧДОГ_Февраль_Май_БИНТ" xfId="1122"/>
    <cellStyle name="_СЧДОГ_Февраль_Май_БИНТ_БЕЛ" xfId="1123"/>
    <cellStyle name="_СЧДОГ_Февраль_Май_БИНТ_РЕЧ" xfId="1124"/>
    <cellStyle name="_СЧДОГ_Февраль_Май_ВЕБДИЗ" xfId="1125"/>
    <cellStyle name="_СЧДОГ_Февраль_Май_ВЕБМАСТ" xfId="1126"/>
    <cellStyle name="_СЧДОГ_Февраль_Май_ВЕБМАСТ_БЕЛ" xfId="1127"/>
    <cellStyle name="_СЧДОГ_Февраль_Май_ВЕБМАСТ_РЕЧ" xfId="1128"/>
    <cellStyle name="_СЧДОГ_Февраль_Май_Дети" xfId="1129"/>
    <cellStyle name="_СЧДОГ_Февраль_Май_Дистанц." xfId="1130"/>
    <cellStyle name="_СЧДОГ_Февраль_Май_Индив." xfId="1131"/>
    <cellStyle name="_СЧДОГ_Февраль_Май_Индив._БЕЛ" xfId="1132"/>
    <cellStyle name="_СЧДОГ_Февраль_Май_Индив._РЕЧ" xfId="1133"/>
    <cellStyle name="_СЧДОГ_Февраль_Май_Июнь" xfId="1134"/>
    <cellStyle name="_СЧДОГ_Февраль_Май_Июнь_Август" xfId="1135"/>
    <cellStyle name="_СЧДОГ_Февраль_Май_Июнь_Дистанц." xfId="1136"/>
    <cellStyle name="_СЧДОГ_Февраль_Май_Июнь_Индив." xfId="1137"/>
    <cellStyle name="_СЧДОГ_Февраль_Май_Июнь_КБУ" xfId="1138"/>
    <cellStyle name="_СЧДОГ_Февраль_Май_КБУ" xfId="1139"/>
    <cellStyle name="_СЧДОГ_Февраль_Май_КРН" xfId="1140"/>
    <cellStyle name="_СЧДОГ_Февраль_Май_ОПШ" xfId="1141"/>
    <cellStyle name="_СЧДОГ_Февраль_Май_СР" xfId="1142"/>
    <cellStyle name="_СЧДОГ_Февраль_ОПШ" xfId="1143"/>
    <cellStyle name="_СЧДОГ_Февраль_РЕЧ" xfId="1144"/>
    <cellStyle name="_СЧДОГ_Февраль_РЕЧ_БЕЛ" xfId="1145"/>
    <cellStyle name="_СЧДОГ_Февраль_РЕЧ_РЕЧ" xfId="1146"/>
    <cellStyle name="_СЧДОГ_Февраль_СИ" xfId="1147"/>
    <cellStyle name="_СЧДОГ_Февраль_СИ_БЕЛ" xfId="1148"/>
    <cellStyle name="_СЧДОГ_Февраль_СИ_РЕЧ" xfId="1149"/>
    <cellStyle name="_СЧДОГ_Февраль_СР" xfId="1150"/>
    <cellStyle name="_СЧДОГ_Февраль_СУБД" xfId="1151"/>
    <cellStyle name="_СЧДОГ_Февраль_СУБД_БЕЛ" xfId="1152"/>
    <cellStyle name="_СЧДОГ_Февраль_СУБД_РЕЧ" xfId="1153"/>
    <cellStyle name="_СЧДОГ_ФШ" xfId="1154"/>
    <cellStyle name="_СЧДОГ_ФШ_БЕЛ" xfId="1155"/>
    <cellStyle name="_СЧДОГ_ФШ_РЕЧ" xfId="1156"/>
    <cellStyle name="_ТЕК" xfId="1157"/>
    <cellStyle name="_ТЕК_БЕЛ" xfId="1158"/>
    <cellStyle name="_ТЕК_РЕЧ" xfId="1159"/>
    <cellStyle name="_ТОР" xfId="1160"/>
    <cellStyle name="_ТОР_БЕЛ" xfId="1161"/>
    <cellStyle name="_ТОР_РЕЧ" xfId="1162"/>
    <cellStyle name="_Февраль" xfId="1163"/>
    <cellStyle name="_Февраль_Август" xfId="1164"/>
    <cellStyle name="_Февраль_Август_Дистанц." xfId="1165"/>
    <cellStyle name="_Февраль_Август_Индив." xfId="1166"/>
    <cellStyle name="_Февраль_АКАД" xfId="1167"/>
    <cellStyle name="_Февраль_АКАД_БЕЛ" xfId="1168"/>
    <cellStyle name="_Февраль_АКАД_РЕЧ" xfId="1169"/>
    <cellStyle name="_Февраль_Б9560" xfId="1170"/>
    <cellStyle name="_Февраль_Б9560_БЕЛ" xfId="1171"/>
    <cellStyle name="_Февраль_Б9560_РЕЧ" xfId="1172"/>
    <cellStyle name="_Февраль_БЕЛ" xfId="1173"/>
    <cellStyle name="_Февраль_БИНТ" xfId="1174"/>
    <cellStyle name="_Февраль_БИНТ_БЕЛ" xfId="1175"/>
    <cellStyle name="_Февраль_БИНТ_РЕЧ" xfId="1176"/>
    <cellStyle name="_Февраль_БУХ" xfId="1177"/>
    <cellStyle name="_Февраль_БУХ_БЕЛ" xfId="1178"/>
    <cellStyle name="_Февраль_БУХ_РЕЧ" xfId="1179"/>
    <cellStyle name="_Февраль_ВЕБДИЗ" xfId="1180"/>
    <cellStyle name="_Февраль_ВЕБМАСТ" xfId="1181"/>
    <cellStyle name="_Февраль_ВЕБМАСТ_БЕЛ" xfId="1182"/>
    <cellStyle name="_Февраль_ВЕБМАСТ_РЕЧ" xfId="1183"/>
    <cellStyle name="_Февраль_Дети" xfId="1184"/>
    <cellStyle name="_Февраль_Дистанц." xfId="1185"/>
    <cellStyle name="_Февраль_Индив." xfId="1186"/>
    <cellStyle name="_Февраль_Индив._БЕЛ" xfId="1187"/>
    <cellStyle name="_Февраль_Индив._РЕЧ" xfId="1188"/>
    <cellStyle name="_Февраль_Июль" xfId="1189"/>
    <cellStyle name="_Февраль_Июль_Август" xfId="1190"/>
    <cellStyle name="_Февраль_Июль_Август_Дистанц." xfId="1191"/>
    <cellStyle name="_Февраль_Июль_Август_Индив." xfId="1192"/>
    <cellStyle name="_Февраль_Июль_БЕЛ" xfId="1193"/>
    <cellStyle name="_Февраль_Июль_БИНТ" xfId="1194"/>
    <cellStyle name="_Февраль_Июль_БИНТ_БЕЛ" xfId="1195"/>
    <cellStyle name="_Февраль_Июль_БИНТ_РЕЧ" xfId="1196"/>
    <cellStyle name="_Февраль_Июль_ВЕБДИЗ" xfId="1197"/>
    <cellStyle name="_Февраль_Июль_ВЕБМАСТ" xfId="1198"/>
    <cellStyle name="_Февраль_Июль_ВЕБМАСТ_БЕЛ" xfId="1199"/>
    <cellStyle name="_Февраль_Июль_ВЕБМАСТ_РЕЧ" xfId="1200"/>
    <cellStyle name="_Февраль_Июль_Дети" xfId="1201"/>
    <cellStyle name="_Февраль_Июль_Дистанц." xfId="1202"/>
    <cellStyle name="_Февраль_Июль_Индив." xfId="1203"/>
    <cellStyle name="_Февраль_Июль_Индив._БЕЛ" xfId="1204"/>
    <cellStyle name="_Февраль_Июль_Индив._РЕЧ" xfId="1205"/>
    <cellStyle name="_Февраль_Июль_Июнь" xfId="1206"/>
    <cellStyle name="_Февраль_Июль_Июнь_Август" xfId="1207"/>
    <cellStyle name="_Февраль_Июль_Июнь_Дистанц." xfId="1208"/>
    <cellStyle name="_Февраль_Июль_Июнь_Индив." xfId="1209"/>
    <cellStyle name="_Февраль_Июль_Июнь_КБУ" xfId="1210"/>
    <cellStyle name="_Февраль_Июль_КБУ" xfId="1211"/>
    <cellStyle name="_Февраль_Июль_КРН" xfId="1212"/>
    <cellStyle name="_Февраль_Июль_ОПШ" xfId="1213"/>
    <cellStyle name="_Февраль_Июль_СР" xfId="1214"/>
    <cellStyle name="_Февраль_Июнь" xfId="1215"/>
    <cellStyle name="_Февраль_Июнь_1" xfId="1216"/>
    <cellStyle name="_Февраль_Июнь_1_Август" xfId="1217"/>
    <cellStyle name="_Февраль_Июнь_1_Дистанц." xfId="1218"/>
    <cellStyle name="_Февраль_Июнь_1_Индив." xfId="1219"/>
    <cellStyle name="_Февраль_Июнь_1_КБУ" xfId="1220"/>
    <cellStyle name="_Февраль_Июнь_Август" xfId="1221"/>
    <cellStyle name="_Февраль_Июнь_Август_Дистанц." xfId="1222"/>
    <cellStyle name="_Февраль_Июнь_Август_Индив." xfId="1223"/>
    <cellStyle name="_Февраль_Июнь_БЕЛ" xfId="1224"/>
    <cellStyle name="_Февраль_Июнь_БИНТ" xfId="1225"/>
    <cellStyle name="_Февраль_Июнь_БИНТ_БЕЛ" xfId="1226"/>
    <cellStyle name="_Февраль_Июнь_БИНТ_РЕЧ" xfId="1227"/>
    <cellStyle name="_Февраль_Июнь_БУХ" xfId="1228"/>
    <cellStyle name="_Февраль_Июнь_БУХ_БЕЛ" xfId="1229"/>
    <cellStyle name="_Февраль_Июнь_БУХ_РЕЧ" xfId="1230"/>
    <cellStyle name="_Февраль_Июнь_ВЕБДИЗ" xfId="1231"/>
    <cellStyle name="_Февраль_Июнь_ВЕБМАСТ" xfId="1232"/>
    <cellStyle name="_Февраль_Июнь_ВЕБМАСТ_БЕЛ" xfId="1233"/>
    <cellStyle name="_Февраль_Июнь_ВЕБМАСТ_РЕЧ" xfId="1234"/>
    <cellStyle name="_Февраль_Июнь_Дети" xfId="1235"/>
    <cellStyle name="_Февраль_Июнь_Дистанц." xfId="1236"/>
    <cellStyle name="_Февраль_Июнь_Индив." xfId="1237"/>
    <cellStyle name="_Февраль_Июнь_Индив._БЕЛ" xfId="1238"/>
    <cellStyle name="_Февраль_Июнь_Индив._РЕЧ" xfId="1239"/>
    <cellStyle name="_Февраль_Июнь_Июнь" xfId="1240"/>
    <cellStyle name="_Февраль_Июнь_Июнь_Август" xfId="1241"/>
    <cellStyle name="_Февраль_Июнь_Июнь_Дистанц." xfId="1242"/>
    <cellStyle name="_Февраль_Июнь_Июнь_Индив." xfId="1243"/>
    <cellStyle name="_Февраль_Июнь_Июнь_КБУ" xfId="1244"/>
    <cellStyle name="_Февраль_Июнь_КБУ" xfId="1245"/>
    <cellStyle name="_Февраль_Июнь_КРН" xfId="1246"/>
    <cellStyle name="_Февраль_Июнь_ОПШ" xfId="1247"/>
    <cellStyle name="_Февраль_Июнь_СР" xfId="1248"/>
    <cellStyle name="_Февраль_КБУ" xfId="1249"/>
    <cellStyle name="_Февраль_КРН" xfId="1250"/>
    <cellStyle name="_Февраль_Май" xfId="1251"/>
    <cellStyle name="_Февраль_Май_Август" xfId="1252"/>
    <cellStyle name="_Февраль_Май_Август_Дистанц." xfId="1253"/>
    <cellStyle name="_Февраль_Май_Август_Индив." xfId="1254"/>
    <cellStyle name="_Февраль_Май_БЕЛ" xfId="1255"/>
    <cellStyle name="_Февраль_Май_БИНТ" xfId="1256"/>
    <cellStyle name="_Февраль_Май_БИНТ_БЕЛ" xfId="1257"/>
    <cellStyle name="_Февраль_Май_БИНТ_РЕЧ" xfId="1258"/>
    <cellStyle name="_Февраль_Май_ВЕБДИЗ" xfId="1259"/>
    <cellStyle name="_Февраль_Май_ВЕБМАСТ" xfId="1260"/>
    <cellStyle name="_Февраль_Май_ВЕБМАСТ_БЕЛ" xfId="1261"/>
    <cellStyle name="_Февраль_Май_ВЕБМАСТ_РЕЧ" xfId="1262"/>
    <cellStyle name="_Февраль_Май_Дети" xfId="1263"/>
    <cellStyle name="_Февраль_Май_Дистанц." xfId="1264"/>
    <cellStyle name="_Февраль_Май_Индив." xfId="1265"/>
    <cellStyle name="_Февраль_Май_Индив._БЕЛ" xfId="1266"/>
    <cellStyle name="_Февраль_Май_Индив._РЕЧ" xfId="1267"/>
    <cellStyle name="_Февраль_Май_Июнь" xfId="1268"/>
    <cellStyle name="_Февраль_Май_Июнь_Август" xfId="1269"/>
    <cellStyle name="_Февраль_Май_Июнь_Дистанц." xfId="1270"/>
    <cellStyle name="_Февраль_Май_Июнь_Индив." xfId="1271"/>
    <cellStyle name="_Февраль_Май_Июнь_КБУ" xfId="1272"/>
    <cellStyle name="_Февраль_Май_КБУ" xfId="1273"/>
    <cellStyle name="_Февраль_Май_КРН" xfId="1274"/>
    <cellStyle name="_Февраль_Май_ОПШ" xfId="1275"/>
    <cellStyle name="_Февраль_Май_СР" xfId="1276"/>
    <cellStyle name="_Февраль_ОПШ" xfId="1277"/>
    <cellStyle name="_Февраль_РЕЧ" xfId="1278"/>
    <cellStyle name="_Февраль_РЕЧ_БЕЛ" xfId="1279"/>
    <cellStyle name="_Февраль_РЕЧ_РЕЧ" xfId="1280"/>
    <cellStyle name="_Февраль_СИ" xfId="1281"/>
    <cellStyle name="_Февраль_СИ_БЕЛ" xfId="1282"/>
    <cellStyle name="_Февраль_СИ_РЕЧ" xfId="1283"/>
    <cellStyle name="_Февраль_СР" xfId="1284"/>
    <cellStyle name="_Февраль_СУБД" xfId="1285"/>
    <cellStyle name="_Февраль_СУБД_БЕЛ" xfId="1286"/>
    <cellStyle name="_Февраль_СУБД_РЕЧ" xfId="1287"/>
    <cellStyle name="_ФШ" xfId="1288"/>
    <cellStyle name="_ФШ_Апрель" xfId="1289"/>
    <cellStyle name="_ФШ_Апрель_БЕЛ" xfId="1290"/>
    <cellStyle name="_ФШ_Апрель_РЕЧ" xfId="1291"/>
    <cellStyle name="_ФШ_БЕЛ" xfId="1292"/>
    <cellStyle name="_ФШ_Июль" xfId="1293"/>
    <cellStyle name="_ФШ_Июль_БЕЛ" xfId="1294"/>
    <cellStyle name="_ФШ_Июль_РЕЧ" xfId="1295"/>
    <cellStyle name="_ФШ_Июнь" xfId="1296"/>
    <cellStyle name="_ФШ_Июнь_БЕЛ" xfId="1297"/>
    <cellStyle name="_ФШ_Июнь_РЕЧ" xfId="1298"/>
    <cellStyle name="_ФШ_Май" xfId="1299"/>
    <cellStyle name="_ФШ_Май_БЕЛ" xfId="1300"/>
    <cellStyle name="_ФШ_Май_РЕЧ" xfId="1301"/>
    <cellStyle name="_ФШ_РЕЧ" xfId="1302"/>
    <cellStyle name="_ФШ_Февраль" xfId="1303"/>
    <cellStyle name="_ФШ_Февраль_БЕЛ" xfId="1304"/>
    <cellStyle name="_ФШ_Февраль_РЕЧ" xfId="1305"/>
    <cellStyle name="_ФШ_Январь" xfId="1306"/>
    <cellStyle name="_ФШ_Январь_БЕЛ" xfId="1307"/>
    <cellStyle name="_ФШ_Январь_РЕЧ" xfId="1308"/>
    <cellStyle name="_Январь" xfId="1309"/>
    <cellStyle name="_Январь_3ДМ" xfId="1310"/>
    <cellStyle name="_Январь_3ДМ_БЕЛ" xfId="1311"/>
    <cellStyle name="_Январь_3ДМ_РЕЧ" xfId="1312"/>
    <cellStyle name="_Январь_Август" xfId="1313"/>
    <cellStyle name="_Январь_Август_Дистанц." xfId="1314"/>
    <cellStyle name="_Январь_Август_Индив." xfId="1315"/>
    <cellStyle name="_Январь_АКАД" xfId="1316"/>
    <cellStyle name="_Январь_АКАД_БЕЛ" xfId="1317"/>
    <cellStyle name="_Январь_АКАД_РЕЧ" xfId="1318"/>
    <cellStyle name="_Январь_Апрель" xfId="1319"/>
    <cellStyle name="_Январь_Апрель_3ДМ" xfId="1320"/>
    <cellStyle name="_Январь_Апрель_3ДМ_БЕЛ" xfId="1321"/>
    <cellStyle name="_Январь_Апрель_3ДМ_РЕЧ" xfId="1322"/>
    <cellStyle name="_Январь_Апрель_Август" xfId="1323"/>
    <cellStyle name="_Январь_Апрель_Август_Дистанц." xfId="1324"/>
    <cellStyle name="_Январь_Апрель_Август_Индив." xfId="1325"/>
    <cellStyle name="_Январь_Апрель_АКАД" xfId="1326"/>
    <cellStyle name="_Январь_Апрель_АКАД_БЕЛ" xfId="1327"/>
    <cellStyle name="_Январь_Апрель_АКАД_РЕЧ" xfId="1328"/>
    <cellStyle name="_Январь_Апрель_Б9560" xfId="1329"/>
    <cellStyle name="_Январь_Апрель_Б9560_БЕЛ" xfId="1330"/>
    <cellStyle name="_Январь_Апрель_Б9560_РЕЧ" xfId="1331"/>
    <cellStyle name="_Январь_Апрель_БЕЛ" xfId="1332"/>
    <cellStyle name="_Январь_Апрель_БИНТ" xfId="1333"/>
    <cellStyle name="_Январь_Апрель_БИНТ_БЕЛ" xfId="1334"/>
    <cellStyle name="_Январь_Апрель_БИНТ_РЕЧ" xfId="1335"/>
    <cellStyle name="_Январь_Апрель_БУХ" xfId="1336"/>
    <cellStyle name="_Январь_Апрель_БУХ_БЕЛ" xfId="1337"/>
    <cellStyle name="_Январь_Апрель_БУХ_РЕЧ" xfId="1338"/>
    <cellStyle name="_Январь_Апрель_ВЕБДИЗ" xfId="1339"/>
    <cellStyle name="_Январь_Апрель_ВЕБДИЗ_БЕЛ" xfId="1340"/>
    <cellStyle name="_Январь_Апрель_ВЕБДИЗ_РЕЧ" xfId="1341"/>
    <cellStyle name="_Январь_Апрель_ВЕБМАСТ" xfId="1342"/>
    <cellStyle name="_Январь_Апрель_ВЕБМАСТ_БЕЛ" xfId="1343"/>
    <cellStyle name="_Январь_Апрель_ВЕБМАСТ_РЕЧ" xfId="1344"/>
    <cellStyle name="_Январь_Апрель_ВУЕ" xfId="1345"/>
    <cellStyle name="_Январь_Апрель_ВУЕ_БЕЛ" xfId="1346"/>
    <cellStyle name="_Январь_Апрель_ВУЕ_РЕЧ" xfId="1347"/>
    <cellStyle name="_Январь_Апрель_Дети" xfId="1348"/>
    <cellStyle name="_Январь_Апрель_Дети_БЕЛ" xfId="1349"/>
    <cellStyle name="_Январь_Апрель_Дети_РЕЧ" xfId="1350"/>
    <cellStyle name="_Январь_Апрель_Дистанц." xfId="1351"/>
    <cellStyle name="_Январь_Апрель_Индив." xfId="1352"/>
    <cellStyle name="_Январь_Апрель_Индив._БЕЛ" xfId="1353"/>
    <cellStyle name="_Январь_Апрель_Индив._РЕЧ" xfId="1354"/>
    <cellStyle name="_Январь_Апрель_Июль" xfId="1355"/>
    <cellStyle name="_Январь_Апрель_Июль_Август" xfId="1356"/>
    <cellStyle name="_Январь_Апрель_Июль_Август_Дистанц." xfId="1357"/>
    <cellStyle name="_Январь_Апрель_Июль_Август_Индив." xfId="1358"/>
    <cellStyle name="_Январь_Апрель_Июль_БЕЛ" xfId="1359"/>
    <cellStyle name="_Январь_Апрель_Июль_БИНТ" xfId="1360"/>
    <cellStyle name="_Январь_Апрель_Июль_БИНТ_БЕЛ" xfId="1361"/>
    <cellStyle name="_Январь_Апрель_Июль_БИНТ_РЕЧ" xfId="1362"/>
    <cellStyle name="_Январь_Апрель_Июль_ВЕБДИЗ" xfId="1363"/>
    <cellStyle name="_Январь_Апрель_Июль_ВЕБМАСТ" xfId="1364"/>
    <cellStyle name="_Январь_Апрель_Июль_ВЕБМАСТ_БЕЛ" xfId="1365"/>
    <cellStyle name="_Январь_Апрель_Июль_ВЕБМАСТ_РЕЧ" xfId="1366"/>
    <cellStyle name="_Январь_Апрель_Июль_Дети" xfId="1367"/>
    <cellStyle name="_Январь_Апрель_Июль_Дистанц." xfId="1368"/>
    <cellStyle name="_Январь_Апрель_Июль_Индив." xfId="1369"/>
    <cellStyle name="_Январь_Апрель_Июль_Индив._БЕЛ" xfId="1370"/>
    <cellStyle name="_Январь_Апрель_Июль_Индив._РЕЧ" xfId="1371"/>
    <cellStyle name="_Январь_Апрель_Июль_Июнь" xfId="1372"/>
    <cellStyle name="_Январь_Апрель_Июль_Июнь_Август" xfId="1373"/>
    <cellStyle name="_Январь_Апрель_Июль_Июнь_Дистанц." xfId="1374"/>
    <cellStyle name="_Январь_Апрель_Июль_Июнь_Индив." xfId="1375"/>
    <cellStyle name="_Январь_Апрель_Июль_Июнь_КБУ" xfId="1376"/>
    <cellStyle name="_Январь_Апрель_Июль_КБУ" xfId="1377"/>
    <cellStyle name="_Январь_Апрель_Июль_КРН" xfId="1378"/>
    <cellStyle name="_Январь_Апрель_Июль_ОПШ" xfId="1379"/>
    <cellStyle name="_Январь_Апрель_Июль_СР" xfId="1380"/>
    <cellStyle name="_Январь_Апрель_Июнь" xfId="1381"/>
    <cellStyle name="_Январь_Апрель_Июнь_1" xfId="1382"/>
    <cellStyle name="_Январь_Апрель_Июнь_1_Август" xfId="1383"/>
    <cellStyle name="_Январь_Апрель_Июнь_1_Дистанц." xfId="1384"/>
    <cellStyle name="_Январь_Апрель_Июнь_1_Индив." xfId="1385"/>
    <cellStyle name="_Январь_Апрель_Июнь_1_КБУ" xfId="1386"/>
    <cellStyle name="_Январь_Апрель_Июнь_Август" xfId="1387"/>
    <cellStyle name="_Январь_Апрель_Июнь_Август_Дистанц." xfId="1388"/>
    <cellStyle name="_Январь_Апрель_Июнь_Август_Индив." xfId="1389"/>
    <cellStyle name="_Январь_Апрель_Июнь_БЕЛ" xfId="1390"/>
    <cellStyle name="_Январь_Апрель_Июнь_БИНТ" xfId="1391"/>
    <cellStyle name="_Январь_Апрель_Июнь_БИНТ_БЕЛ" xfId="1392"/>
    <cellStyle name="_Январь_Апрель_Июнь_БИНТ_РЕЧ" xfId="1393"/>
    <cellStyle name="_Январь_Апрель_Июнь_БУХ" xfId="1394"/>
    <cellStyle name="_Январь_Апрель_Июнь_БУХ_БЕЛ" xfId="1395"/>
    <cellStyle name="_Январь_Апрель_Июнь_БУХ_РЕЧ" xfId="1396"/>
    <cellStyle name="_Январь_Апрель_Июнь_ВЕБДИЗ" xfId="1397"/>
    <cellStyle name="_Январь_Апрель_Июнь_ВЕБМАСТ" xfId="1398"/>
    <cellStyle name="_Январь_Апрель_Июнь_ВЕБМАСТ_БЕЛ" xfId="1399"/>
    <cellStyle name="_Январь_Апрель_Июнь_ВЕБМАСТ_РЕЧ" xfId="1400"/>
    <cellStyle name="_Январь_Апрель_Июнь_Дети" xfId="1401"/>
    <cellStyle name="_Январь_Апрель_Июнь_Дистанц." xfId="1402"/>
    <cellStyle name="_Январь_Апрель_Июнь_Индив." xfId="1403"/>
    <cellStyle name="_Январь_Апрель_Июнь_Индив._БЕЛ" xfId="1404"/>
    <cellStyle name="_Январь_Апрель_Июнь_Индив._РЕЧ" xfId="1405"/>
    <cellStyle name="_Январь_Апрель_Июнь_Июнь" xfId="1406"/>
    <cellStyle name="_Январь_Апрель_Июнь_Июнь_Август" xfId="1407"/>
    <cellStyle name="_Январь_Апрель_Июнь_Июнь_Дистанц." xfId="1408"/>
    <cellStyle name="_Январь_Апрель_Июнь_Июнь_Индив." xfId="1409"/>
    <cellStyle name="_Январь_Апрель_Июнь_Июнь_КБУ" xfId="1410"/>
    <cellStyle name="_Январь_Апрель_Июнь_КБУ" xfId="1411"/>
    <cellStyle name="_Январь_Апрель_Июнь_КРН" xfId="1412"/>
    <cellStyle name="_Январь_Апрель_Июнь_ОПШ" xfId="1413"/>
    <cellStyle name="_Январь_Апрель_Июнь_СР" xfId="1414"/>
    <cellStyle name="_Январь_Апрель_КБУ" xfId="1415"/>
    <cellStyle name="_Январь_Апрель_КБУ_БЕЛ" xfId="1416"/>
    <cellStyle name="_Январь_Апрель_КБУ_РЕЧ" xfId="1417"/>
    <cellStyle name="_Январь_Апрель_КРН" xfId="1418"/>
    <cellStyle name="_Январь_Апрель_Май" xfId="1419"/>
    <cellStyle name="_Январь_Апрель_Май_1" xfId="1420"/>
    <cellStyle name="_Январь_Апрель_Май_1_Август" xfId="1421"/>
    <cellStyle name="_Январь_Апрель_Май_1_Август_Дистанц." xfId="1422"/>
    <cellStyle name="_Январь_Апрель_Май_1_Август_Индив." xfId="1423"/>
    <cellStyle name="_Январь_Апрель_Май_1_БЕЛ" xfId="1424"/>
    <cellStyle name="_Январь_Апрель_Май_1_БИНТ" xfId="1425"/>
    <cellStyle name="_Январь_Апрель_Май_1_БИНТ_БЕЛ" xfId="1426"/>
    <cellStyle name="_Январь_Апрель_Май_1_БИНТ_РЕЧ" xfId="1427"/>
    <cellStyle name="_Январь_Апрель_Май_1_ВЕБДИЗ" xfId="1428"/>
    <cellStyle name="_Январь_Апрель_Май_1_ВЕБМАСТ" xfId="1429"/>
    <cellStyle name="_Январь_Апрель_Май_1_ВЕБМАСТ_БЕЛ" xfId="1430"/>
    <cellStyle name="_Январь_Апрель_Май_1_ВЕБМАСТ_РЕЧ" xfId="1431"/>
    <cellStyle name="_Январь_Апрель_Май_1_Дети" xfId="1432"/>
    <cellStyle name="_Январь_Апрель_Май_1_Дистанц." xfId="1433"/>
    <cellStyle name="_Январь_Апрель_Май_1_Индив." xfId="1434"/>
    <cellStyle name="_Январь_Апрель_Май_1_Индив._БЕЛ" xfId="1435"/>
    <cellStyle name="_Январь_Апрель_Май_1_Индив._РЕЧ" xfId="1436"/>
    <cellStyle name="_Январь_Апрель_Май_1_Июнь" xfId="1437"/>
    <cellStyle name="_Январь_Апрель_Май_1_Июнь_Август" xfId="1438"/>
    <cellStyle name="_Январь_Апрель_Май_1_Июнь_Дистанц." xfId="1439"/>
    <cellStyle name="_Январь_Апрель_Май_1_Июнь_Индив." xfId="1440"/>
    <cellStyle name="_Январь_Апрель_Май_1_Июнь_КБУ" xfId="1441"/>
    <cellStyle name="_Январь_Апрель_Май_1_КБУ" xfId="1442"/>
    <cellStyle name="_Январь_Апрель_Май_1_КРН" xfId="1443"/>
    <cellStyle name="_Январь_Апрель_Май_1_ОПШ" xfId="1444"/>
    <cellStyle name="_Январь_Апрель_Май_1_СР" xfId="1445"/>
    <cellStyle name="_Январь_Апрель_Май_Август" xfId="1446"/>
    <cellStyle name="_Январь_Апрель_Май_Август_Дистанц." xfId="1447"/>
    <cellStyle name="_Январь_Апрель_Май_Август_Индив." xfId="1448"/>
    <cellStyle name="_Январь_Апрель_Май_АКАД" xfId="1449"/>
    <cellStyle name="_Январь_Апрель_Май_АКАД_БЕЛ" xfId="1450"/>
    <cellStyle name="_Январь_Апрель_Май_АКАД_РЕЧ" xfId="1451"/>
    <cellStyle name="_Январь_Апрель_Май_Б9560" xfId="1452"/>
    <cellStyle name="_Январь_Апрель_Май_Б9560_БЕЛ" xfId="1453"/>
    <cellStyle name="_Январь_Апрель_Май_Б9560_РЕЧ" xfId="1454"/>
    <cellStyle name="_Январь_Апрель_Май_БЕЛ" xfId="1455"/>
    <cellStyle name="_Январь_Апрель_Май_БИНТ" xfId="1456"/>
    <cellStyle name="_Январь_Апрель_Май_БИНТ_БЕЛ" xfId="1457"/>
    <cellStyle name="_Январь_Апрель_Май_БИНТ_РЕЧ" xfId="1458"/>
    <cellStyle name="_Январь_Апрель_Май_БУХ" xfId="1459"/>
    <cellStyle name="_Январь_Апрель_Май_БУХ_БЕЛ" xfId="1460"/>
    <cellStyle name="_Январь_Апрель_Май_БУХ_РЕЧ" xfId="1461"/>
    <cellStyle name="_Январь_Апрель_Май_ВЕБДИЗ" xfId="1462"/>
    <cellStyle name="_Январь_Апрель_Май_ВЕБМАСТ" xfId="1463"/>
    <cellStyle name="_Январь_Апрель_Май_ВЕБМАСТ_БЕЛ" xfId="1464"/>
    <cellStyle name="_Январь_Апрель_Май_ВЕБМАСТ_РЕЧ" xfId="1465"/>
    <cellStyle name="_Январь_Апрель_Май_Дети" xfId="1466"/>
    <cellStyle name="_Январь_Апрель_Май_Дистанц." xfId="1467"/>
    <cellStyle name="_Январь_Апрель_Май_Индив." xfId="1468"/>
    <cellStyle name="_Январь_Апрель_Май_Индив._БЕЛ" xfId="1469"/>
    <cellStyle name="_Январь_Апрель_Май_Индив._РЕЧ" xfId="1470"/>
    <cellStyle name="_Январь_Апрель_Май_Июль" xfId="1471"/>
    <cellStyle name="_Январь_Апрель_Май_Июль_Август" xfId="1472"/>
    <cellStyle name="_Январь_Апрель_Май_Июль_Август_Дистанц." xfId="1473"/>
    <cellStyle name="_Январь_Апрель_Май_Июль_Август_Индив." xfId="1474"/>
    <cellStyle name="_Январь_Апрель_Май_Июль_БЕЛ" xfId="1475"/>
    <cellStyle name="_Январь_Апрель_Май_Июль_БИНТ" xfId="1476"/>
    <cellStyle name="_Январь_Апрель_Май_Июль_БИНТ_БЕЛ" xfId="1477"/>
    <cellStyle name="_Январь_Апрель_Май_Июль_БИНТ_РЕЧ" xfId="1478"/>
    <cellStyle name="_Январь_Апрель_Май_Июль_ВЕБДИЗ" xfId="1479"/>
    <cellStyle name="_Январь_Апрель_Май_Июль_ВЕБМАСТ" xfId="1480"/>
    <cellStyle name="_Январь_Апрель_Май_Июль_ВЕБМАСТ_БЕЛ" xfId="1481"/>
    <cellStyle name="_Январь_Апрель_Май_Июль_ВЕБМАСТ_РЕЧ" xfId="1482"/>
    <cellStyle name="_Январь_Апрель_Май_Июль_Дети" xfId="1483"/>
    <cellStyle name="_Январь_Апрель_Май_Июль_Дистанц." xfId="1484"/>
    <cellStyle name="_Январь_Апрель_Май_Июль_Индив." xfId="1485"/>
    <cellStyle name="_Январь_Апрель_Май_Июль_Индив._БЕЛ" xfId="1486"/>
    <cellStyle name="_Январь_Апрель_Май_Июль_Индив._РЕЧ" xfId="1487"/>
    <cellStyle name="_Январь_Апрель_Май_Июль_Июнь" xfId="1488"/>
    <cellStyle name="_Январь_Апрель_Май_Июль_Июнь_Август" xfId="1489"/>
    <cellStyle name="_Январь_Апрель_Май_Июль_Июнь_Дистанц." xfId="1490"/>
    <cellStyle name="_Январь_Апрель_Май_Июль_Июнь_Индив." xfId="1491"/>
    <cellStyle name="_Январь_Апрель_Май_Июль_Июнь_КБУ" xfId="1492"/>
    <cellStyle name="_Январь_Апрель_Май_Июль_КБУ" xfId="1493"/>
    <cellStyle name="_Январь_Апрель_Май_Июль_КРН" xfId="1494"/>
    <cellStyle name="_Январь_Апрель_Май_Июль_ОПШ" xfId="1495"/>
    <cellStyle name="_Январь_Апрель_Май_Июль_СР" xfId="1496"/>
    <cellStyle name="_Январь_Апрель_Май_Июнь" xfId="1497"/>
    <cellStyle name="_Январь_Апрель_Май_Июнь_1" xfId="1498"/>
    <cellStyle name="_Январь_Апрель_Май_Июнь_1_Август" xfId="1499"/>
    <cellStyle name="_Январь_Апрель_Май_Июнь_1_Дистанц." xfId="1500"/>
    <cellStyle name="_Январь_Апрель_Май_Июнь_1_Индив." xfId="1501"/>
    <cellStyle name="_Январь_Апрель_Май_Июнь_1_КБУ" xfId="1502"/>
    <cellStyle name="_Январь_Апрель_Май_Июнь_Август" xfId="1503"/>
    <cellStyle name="_Январь_Апрель_Май_Июнь_Август_Дистанц." xfId="1504"/>
    <cellStyle name="_Январь_Апрель_Май_Июнь_Август_Индив." xfId="1505"/>
    <cellStyle name="_Январь_Апрель_Май_Июнь_БЕЛ" xfId="1506"/>
    <cellStyle name="_Январь_Апрель_Май_Июнь_БИНТ" xfId="1507"/>
    <cellStyle name="_Январь_Апрель_Май_Июнь_БИНТ_БЕЛ" xfId="1508"/>
    <cellStyle name="_Январь_Апрель_Май_Июнь_БИНТ_РЕЧ" xfId="1509"/>
    <cellStyle name="_Январь_Апрель_Май_Июнь_БУХ" xfId="1510"/>
    <cellStyle name="_Январь_Апрель_Май_Июнь_БУХ_БЕЛ" xfId="1511"/>
    <cellStyle name="_Январь_Апрель_Май_Июнь_БУХ_РЕЧ" xfId="1512"/>
    <cellStyle name="_Январь_Апрель_Май_Июнь_ВЕБДИЗ" xfId="1513"/>
    <cellStyle name="_Январь_Апрель_Май_Июнь_ВЕБМАСТ" xfId="1514"/>
    <cellStyle name="_Январь_Апрель_Май_Июнь_ВЕБМАСТ_БЕЛ" xfId="1515"/>
    <cellStyle name="_Январь_Апрель_Май_Июнь_ВЕБМАСТ_РЕЧ" xfId="1516"/>
    <cellStyle name="_Январь_Апрель_Май_Июнь_Дети" xfId="1517"/>
    <cellStyle name="_Январь_Апрель_Май_Июнь_Дистанц." xfId="1518"/>
    <cellStyle name="_Январь_Апрель_Май_Июнь_Индив." xfId="1519"/>
    <cellStyle name="_Январь_Апрель_Май_Июнь_Индив._БЕЛ" xfId="1520"/>
    <cellStyle name="_Январь_Апрель_Май_Июнь_Индив._РЕЧ" xfId="1521"/>
    <cellStyle name="_Январь_Апрель_Май_Июнь_Июнь" xfId="1522"/>
    <cellStyle name="_Январь_Апрель_Май_Июнь_Июнь_Август" xfId="1523"/>
    <cellStyle name="_Январь_Апрель_Май_Июнь_Июнь_Дистанц." xfId="1524"/>
    <cellStyle name="_Январь_Апрель_Май_Июнь_Июнь_Индив." xfId="1525"/>
    <cellStyle name="_Январь_Апрель_Май_Июнь_Июнь_КБУ" xfId="1526"/>
    <cellStyle name="_Январь_Апрель_Май_Июнь_КБУ" xfId="1527"/>
    <cellStyle name="_Январь_Апрель_Май_Июнь_КРН" xfId="1528"/>
    <cellStyle name="_Январь_Апрель_Май_Июнь_ОПШ" xfId="1529"/>
    <cellStyle name="_Январь_Апрель_Май_Июнь_СР" xfId="1530"/>
    <cellStyle name="_Январь_Апрель_Май_КБУ" xfId="1531"/>
    <cellStyle name="_Январь_Апрель_Май_КРН" xfId="1532"/>
    <cellStyle name="_Январь_Апрель_Май_Май" xfId="1533"/>
    <cellStyle name="_Январь_Апрель_Май_Май_Август" xfId="1534"/>
    <cellStyle name="_Январь_Апрель_Май_Май_Август_Дистанц." xfId="1535"/>
    <cellStyle name="_Январь_Апрель_Май_Май_Август_Индив." xfId="1536"/>
    <cellStyle name="_Январь_Апрель_Май_Май_БЕЛ" xfId="1537"/>
    <cellStyle name="_Январь_Апрель_Май_Май_БИНТ" xfId="1538"/>
    <cellStyle name="_Январь_Апрель_Май_Май_БИНТ_БЕЛ" xfId="1539"/>
    <cellStyle name="_Январь_Апрель_Май_Май_БИНТ_РЕЧ" xfId="1540"/>
    <cellStyle name="_Январь_Апрель_Май_Май_ВЕБДИЗ" xfId="1541"/>
    <cellStyle name="_Январь_Апрель_Май_Май_ВЕБМАСТ" xfId="1542"/>
    <cellStyle name="_Январь_Апрель_Май_Май_ВЕБМАСТ_БЕЛ" xfId="1543"/>
    <cellStyle name="_Январь_Апрель_Май_Май_ВЕБМАСТ_РЕЧ" xfId="1544"/>
    <cellStyle name="_Январь_Апрель_Май_Май_Дети" xfId="1545"/>
    <cellStyle name="_Январь_Апрель_Май_Май_Дистанц." xfId="1546"/>
    <cellStyle name="_Январь_Апрель_Май_Май_Индив." xfId="1547"/>
    <cellStyle name="_Январь_Апрель_Май_Май_Индив._БЕЛ" xfId="1548"/>
    <cellStyle name="_Январь_Апрель_Май_Май_Индив._РЕЧ" xfId="1549"/>
    <cellStyle name="_Январь_Апрель_Май_Май_Июнь" xfId="1550"/>
    <cellStyle name="_Январь_Апрель_Май_Май_Июнь_Август" xfId="1551"/>
    <cellStyle name="_Январь_Апрель_Май_Май_Июнь_Дистанц." xfId="1552"/>
    <cellStyle name="_Январь_Апрель_Май_Май_Июнь_Индив." xfId="1553"/>
    <cellStyle name="_Январь_Апрель_Май_Май_Июнь_КБУ" xfId="1554"/>
    <cellStyle name="_Январь_Апрель_Май_Май_КБУ" xfId="1555"/>
    <cellStyle name="_Январь_Апрель_Май_Май_КРН" xfId="1556"/>
    <cellStyle name="_Январь_Апрель_Май_Май_ОПШ" xfId="1557"/>
    <cellStyle name="_Январь_Апрель_Май_Май_СР" xfId="1558"/>
    <cellStyle name="_Январь_Апрель_Май_ОПШ" xfId="1559"/>
    <cellStyle name="_Январь_Апрель_Май_РЕЧ" xfId="1560"/>
    <cellStyle name="_Январь_Апрель_Май_РЕЧ_БЕЛ" xfId="1561"/>
    <cellStyle name="_Январь_Апрель_Май_РЕЧ_РЕЧ" xfId="1562"/>
    <cellStyle name="_Январь_Апрель_Май_СИ" xfId="1563"/>
    <cellStyle name="_Январь_Апрель_Май_СИ_БЕЛ" xfId="1564"/>
    <cellStyle name="_Январь_Апрель_Май_СИ_РЕЧ" xfId="1565"/>
    <cellStyle name="_Январь_Апрель_Май_СР" xfId="1566"/>
    <cellStyle name="_Январь_Апрель_Май_СУБД" xfId="1567"/>
    <cellStyle name="_Январь_Апрель_Май_СУБД_БЕЛ" xfId="1568"/>
    <cellStyle name="_Январь_Апрель_Май_СУБД_РЕЧ" xfId="1569"/>
    <cellStyle name="_Январь_Апрель_НТ" xfId="1570"/>
    <cellStyle name="_Январь_Апрель_НТ_БЕЛ" xfId="1571"/>
    <cellStyle name="_Январь_Апрель_НТ_РЕЧ" xfId="1572"/>
    <cellStyle name="_Январь_Апрель_ОПШ" xfId="1573"/>
    <cellStyle name="_Январь_Апрель_Офис" xfId="1574"/>
    <cellStyle name="_Январь_Апрель_Офис_БЕЛ" xfId="1575"/>
    <cellStyle name="_Январь_Апрель_Офис_РЕЧ" xfId="1576"/>
    <cellStyle name="_Январь_Апрель_РЕЧ" xfId="1577"/>
    <cellStyle name="_Январь_Апрель_РЕЧ_БЕЛ" xfId="1578"/>
    <cellStyle name="_Январь_Апрель_РЕЧ_РЕЧ" xfId="1579"/>
    <cellStyle name="_Январь_Апрель_СИ" xfId="1580"/>
    <cellStyle name="_Январь_Апрель_СИ_БЕЛ" xfId="1581"/>
    <cellStyle name="_Январь_Апрель_СИ_РЕЧ" xfId="1582"/>
    <cellStyle name="_Январь_Апрель_СИС" xfId="1583"/>
    <cellStyle name="_Январь_Апрель_СИС_БЕЛ" xfId="1584"/>
    <cellStyle name="_Январь_Апрель_СИС_РЕЧ" xfId="1585"/>
    <cellStyle name="_Январь_Апрель_СР" xfId="1586"/>
    <cellStyle name="_Январь_Апрель_СУБД" xfId="1587"/>
    <cellStyle name="_Январь_Апрель_СУБД_БЕЛ" xfId="1588"/>
    <cellStyle name="_Январь_Апрель_СУБД_РЕЧ" xfId="1589"/>
    <cellStyle name="_Январь_Апрель_ТЕК" xfId="1590"/>
    <cellStyle name="_Январь_Апрель_ТЕК_БЕЛ" xfId="1591"/>
    <cellStyle name="_Январь_Апрель_ТЕК_РЕЧ" xfId="1592"/>
    <cellStyle name="_Январь_Апрель_Февраль" xfId="1593"/>
    <cellStyle name="_Январь_Апрель_Февраль_Август" xfId="1594"/>
    <cellStyle name="_Январь_Апрель_Февраль_Август_Дистанц." xfId="1595"/>
    <cellStyle name="_Январь_Апрель_Февраль_Август_Индив." xfId="1596"/>
    <cellStyle name="_Январь_Апрель_Февраль_АКАД" xfId="1597"/>
    <cellStyle name="_Январь_Апрель_Февраль_АКАД_БЕЛ" xfId="1598"/>
    <cellStyle name="_Январь_Апрель_Февраль_АКАД_РЕЧ" xfId="1599"/>
    <cellStyle name="_Январь_Апрель_Февраль_Б9560" xfId="1600"/>
    <cellStyle name="_Январь_Апрель_Февраль_Б9560_БЕЛ" xfId="1601"/>
    <cellStyle name="_Январь_Апрель_Февраль_Б9560_РЕЧ" xfId="1602"/>
    <cellStyle name="_Январь_Апрель_Февраль_БЕЛ" xfId="1603"/>
    <cellStyle name="_Январь_Апрель_Февраль_БИНТ" xfId="1604"/>
    <cellStyle name="_Январь_Апрель_Февраль_БИНТ_БЕЛ" xfId="1605"/>
    <cellStyle name="_Январь_Апрель_Февраль_БИНТ_РЕЧ" xfId="1606"/>
    <cellStyle name="_Январь_Апрель_Февраль_БУХ" xfId="1607"/>
    <cellStyle name="_Январь_Апрель_Февраль_БУХ_БЕЛ" xfId="1608"/>
    <cellStyle name="_Январь_Апрель_Февраль_БУХ_РЕЧ" xfId="1609"/>
    <cellStyle name="_Январь_Апрель_Февраль_ВЕБДИЗ" xfId="1610"/>
    <cellStyle name="_Январь_Апрель_Февраль_ВЕБМАСТ" xfId="1611"/>
    <cellStyle name="_Январь_Апрель_Февраль_ВЕБМАСТ_БЕЛ" xfId="1612"/>
    <cellStyle name="_Январь_Апрель_Февраль_ВЕБМАСТ_РЕЧ" xfId="1613"/>
    <cellStyle name="_Январь_Апрель_Февраль_Дети" xfId="1614"/>
    <cellStyle name="_Январь_Апрель_Февраль_Дистанц." xfId="1615"/>
    <cellStyle name="_Январь_Апрель_Февраль_Индив." xfId="1616"/>
    <cellStyle name="_Январь_Апрель_Февраль_Индив._БЕЛ" xfId="1617"/>
    <cellStyle name="_Январь_Апрель_Февраль_Индив._РЕЧ" xfId="1618"/>
    <cellStyle name="_Январь_Апрель_Февраль_Июль" xfId="1619"/>
    <cellStyle name="_Январь_Апрель_Февраль_Июль_Август" xfId="1620"/>
    <cellStyle name="_Январь_Апрель_Февраль_Июль_Август_Дистанц." xfId="1621"/>
    <cellStyle name="_Январь_Апрель_Февраль_Июль_Август_Индив." xfId="1622"/>
    <cellStyle name="_Январь_Апрель_Февраль_Июль_БЕЛ" xfId="1623"/>
    <cellStyle name="_Январь_Апрель_Февраль_Июль_БИНТ" xfId="1624"/>
    <cellStyle name="_Январь_Апрель_Февраль_Июль_БИНТ_БЕЛ" xfId="1625"/>
    <cellStyle name="_Январь_Апрель_Февраль_Июль_БИНТ_РЕЧ" xfId="1626"/>
    <cellStyle name="_Январь_Апрель_Февраль_Июль_ВЕБДИЗ" xfId="1627"/>
    <cellStyle name="_Январь_Апрель_Февраль_Июль_ВЕБМАСТ" xfId="1628"/>
    <cellStyle name="_Январь_Апрель_Февраль_Июль_ВЕБМАСТ_БЕЛ" xfId="1629"/>
    <cellStyle name="_Январь_Апрель_Февраль_Июль_ВЕБМАСТ_РЕЧ" xfId="1630"/>
    <cellStyle name="_Январь_Апрель_Февраль_Июль_Дети" xfId="1631"/>
    <cellStyle name="_Январь_Апрель_Февраль_Июль_Дистанц." xfId="1632"/>
    <cellStyle name="_Январь_Апрель_Февраль_Июль_Индив." xfId="1633"/>
    <cellStyle name="_Январь_Апрель_Февраль_Июль_Индив._БЕЛ" xfId="1634"/>
    <cellStyle name="_Январь_Апрель_Февраль_Июль_Индив._РЕЧ" xfId="1635"/>
    <cellStyle name="_Январь_Апрель_Февраль_Июль_Июнь" xfId="1636"/>
    <cellStyle name="_Январь_Апрель_Февраль_Июль_Июнь_Август" xfId="1637"/>
    <cellStyle name="_Январь_Апрель_Февраль_Июль_Июнь_Дистанц." xfId="1638"/>
    <cellStyle name="_Январь_Апрель_Февраль_Июль_Июнь_Индив." xfId="1639"/>
    <cellStyle name="_Январь_Апрель_Февраль_Июль_Июнь_КБУ" xfId="1640"/>
    <cellStyle name="_Январь_Апрель_Февраль_Июль_КБУ" xfId="1641"/>
    <cellStyle name="_Январь_Апрель_Февраль_Июль_КРН" xfId="1642"/>
    <cellStyle name="_Январь_Апрель_Февраль_Июль_ОПШ" xfId="1643"/>
    <cellStyle name="_Январь_Апрель_Февраль_Июль_СР" xfId="1644"/>
    <cellStyle name="_Январь_Апрель_Февраль_Июнь" xfId="1645"/>
    <cellStyle name="_Январь_Апрель_Февраль_Июнь_1" xfId="1646"/>
    <cellStyle name="_Январь_Апрель_Февраль_Июнь_1_Август" xfId="1647"/>
    <cellStyle name="_Январь_Апрель_Февраль_Июнь_1_Дистанц." xfId="1648"/>
    <cellStyle name="_Январь_Апрель_Февраль_Июнь_1_Индив." xfId="1649"/>
    <cellStyle name="_Январь_Апрель_Февраль_Июнь_1_КБУ" xfId="1650"/>
    <cellStyle name="_Январь_Апрель_Февраль_Июнь_Август" xfId="1651"/>
    <cellStyle name="_Январь_Апрель_Февраль_Июнь_Август_Дистанц." xfId="1652"/>
    <cellStyle name="_Январь_Апрель_Февраль_Июнь_Август_Индив." xfId="1653"/>
    <cellStyle name="_Январь_Апрель_Февраль_Июнь_БЕЛ" xfId="1654"/>
    <cellStyle name="_Январь_Апрель_Февраль_Июнь_БИНТ" xfId="1655"/>
    <cellStyle name="_Январь_Апрель_Февраль_Июнь_БИНТ_БЕЛ" xfId="1656"/>
    <cellStyle name="_Январь_Апрель_Февраль_Июнь_БИНТ_РЕЧ" xfId="1657"/>
    <cellStyle name="_Январь_Апрель_Февраль_Июнь_БУХ" xfId="1658"/>
    <cellStyle name="_Январь_Апрель_Февраль_Июнь_БУХ_БЕЛ" xfId="1659"/>
    <cellStyle name="_Январь_Апрель_Февраль_Июнь_БУХ_РЕЧ" xfId="1660"/>
    <cellStyle name="_Январь_Апрель_Февраль_Июнь_ВЕБДИЗ" xfId="1661"/>
    <cellStyle name="_Январь_Апрель_Февраль_Июнь_ВЕБМАСТ" xfId="1662"/>
    <cellStyle name="_Январь_Апрель_Февраль_Июнь_ВЕБМАСТ_БЕЛ" xfId="1663"/>
    <cellStyle name="_Январь_Апрель_Февраль_Июнь_ВЕБМАСТ_РЕЧ" xfId="1664"/>
    <cellStyle name="_Январь_Апрель_Февраль_Июнь_Дети" xfId="1665"/>
    <cellStyle name="_Январь_Апрель_Февраль_Июнь_Дистанц." xfId="1666"/>
    <cellStyle name="_Январь_Апрель_Февраль_Июнь_Индив." xfId="1667"/>
    <cellStyle name="_Январь_Апрель_Февраль_Июнь_Индив._БЕЛ" xfId="1668"/>
    <cellStyle name="_Январь_Апрель_Февраль_Июнь_Индив._РЕЧ" xfId="1669"/>
    <cellStyle name="_Январь_Апрель_Февраль_Июнь_Июнь" xfId="1670"/>
    <cellStyle name="_Январь_Апрель_Февраль_Июнь_Июнь_Август" xfId="1671"/>
    <cellStyle name="_Январь_Апрель_Февраль_Июнь_Июнь_Дистанц." xfId="1672"/>
    <cellStyle name="_Январь_Апрель_Февраль_Июнь_Июнь_Индив." xfId="1673"/>
    <cellStyle name="_Январь_Апрель_Февраль_Июнь_Июнь_КБУ" xfId="1674"/>
    <cellStyle name="_Январь_Апрель_Февраль_Июнь_КБУ" xfId="1675"/>
    <cellStyle name="_Январь_Апрель_Февраль_Июнь_КРН" xfId="1676"/>
    <cellStyle name="_Январь_Апрель_Февраль_Июнь_ОПШ" xfId="1677"/>
    <cellStyle name="_Январь_Апрель_Февраль_Июнь_СР" xfId="1678"/>
    <cellStyle name="_Январь_Апрель_Февраль_КБУ" xfId="1679"/>
    <cellStyle name="_Январь_Апрель_Февраль_КРН" xfId="1680"/>
    <cellStyle name="_Январь_Апрель_Февраль_Май" xfId="1681"/>
    <cellStyle name="_Январь_Апрель_Февраль_Май_Август" xfId="1682"/>
    <cellStyle name="_Январь_Апрель_Февраль_Май_Август_Дистанц." xfId="1683"/>
    <cellStyle name="_Январь_Апрель_Февраль_Май_Август_Индив." xfId="1684"/>
    <cellStyle name="_Январь_Апрель_Февраль_Май_БЕЛ" xfId="1685"/>
    <cellStyle name="_Январь_Апрель_Февраль_Май_БИНТ" xfId="1686"/>
    <cellStyle name="_Январь_Апрель_Февраль_Май_БИНТ_БЕЛ" xfId="1687"/>
    <cellStyle name="_Январь_Апрель_Февраль_Май_БИНТ_РЕЧ" xfId="1688"/>
    <cellStyle name="_Январь_Апрель_Февраль_Май_ВЕБДИЗ" xfId="1689"/>
    <cellStyle name="_Январь_Апрель_Февраль_Май_ВЕБМАСТ" xfId="1690"/>
    <cellStyle name="_Январь_Апрель_Февраль_Май_ВЕБМАСТ_БЕЛ" xfId="1691"/>
    <cellStyle name="_Январь_Апрель_Февраль_Май_ВЕБМАСТ_РЕЧ" xfId="1692"/>
    <cellStyle name="_Январь_Апрель_Февраль_Май_Дети" xfId="1693"/>
    <cellStyle name="_Январь_Апрель_Февраль_Май_Дистанц." xfId="1694"/>
    <cellStyle name="_Январь_Апрель_Февраль_Май_Индив." xfId="1695"/>
    <cellStyle name="_Январь_Апрель_Февраль_Май_Индив._БЕЛ" xfId="1696"/>
    <cellStyle name="_Январь_Апрель_Февраль_Май_Индив._РЕЧ" xfId="1697"/>
    <cellStyle name="_Январь_Апрель_Февраль_Май_Июнь" xfId="1698"/>
    <cellStyle name="_Январь_Апрель_Февраль_Май_Июнь_Август" xfId="1699"/>
    <cellStyle name="_Январь_Апрель_Февраль_Май_Июнь_Дистанц." xfId="1700"/>
    <cellStyle name="_Январь_Апрель_Февраль_Май_Июнь_Индив." xfId="1701"/>
    <cellStyle name="_Январь_Апрель_Февраль_Май_Июнь_КБУ" xfId="1702"/>
    <cellStyle name="_Январь_Апрель_Февраль_Май_КБУ" xfId="1703"/>
    <cellStyle name="_Январь_Апрель_Февраль_Май_КРН" xfId="1704"/>
    <cellStyle name="_Январь_Апрель_Февраль_Май_ОПШ" xfId="1705"/>
    <cellStyle name="_Январь_Апрель_Февраль_Май_СР" xfId="1706"/>
    <cellStyle name="_Январь_Апрель_Февраль_ОПШ" xfId="1707"/>
    <cellStyle name="_Январь_Апрель_Февраль_РЕЧ" xfId="1708"/>
    <cellStyle name="_Январь_Апрель_Февраль_РЕЧ_БЕЛ" xfId="1709"/>
    <cellStyle name="_Январь_Апрель_Февраль_РЕЧ_РЕЧ" xfId="1710"/>
    <cellStyle name="_Январь_Апрель_Февраль_СИ" xfId="1711"/>
    <cellStyle name="_Январь_Апрель_Февраль_СИ_БЕЛ" xfId="1712"/>
    <cellStyle name="_Январь_Апрель_Февраль_СИ_РЕЧ" xfId="1713"/>
    <cellStyle name="_Январь_Апрель_Февраль_СР" xfId="1714"/>
    <cellStyle name="_Январь_Апрель_Февраль_СУБД" xfId="1715"/>
    <cellStyle name="_Январь_Апрель_Февраль_СУБД_БЕЛ" xfId="1716"/>
    <cellStyle name="_Январь_Апрель_Февраль_СУБД_РЕЧ" xfId="1717"/>
    <cellStyle name="_Январь_Апрель_ФШ" xfId="1718"/>
    <cellStyle name="_Январь_Апрель_ФШ_БЕЛ" xfId="1719"/>
    <cellStyle name="_Январь_Апрель_ФШ_РЕЧ" xfId="1720"/>
    <cellStyle name="_Январь_Б9560" xfId="1721"/>
    <cellStyle name="_Январь_Б9560_БЕЛ" xfId="1722"/>
    <cellStyle name="_Январь_Б9560_РЕЧ" xfId="1723"/>
    <cellStyle name="_Январь_БЕЛ" xfId="1724"/>
    <cellStyle name="_Январь_БЕЛ_БЕЛ" xfId="1725"/>
    <cellStyle name="_Январь_БЕЛ_РЕЧ" xfId="1726"/>
    <cellStyle name="_Январь_БИНТ" xfId="1727"/>
    <cellStyle name="_Январь_БИНТ_БЕЛ" xfId="1728"/>
    <cellStyle name="_Январь_БИНТ_РЕЧ" xfId="1729"/>
    <cellStyle name="_Январь_БУХ" xfId="1730"/>
    <cellStyle name="_Январь_БУХ_БЕЛ" xfId="1731"/>
    <cellStyle name="_Январь_БУХ_РЕЧ" xfId="1732"/>
    <cellStyle name="_Январь_ВЕБДИЗ" xfId="1733"/>
    <cellStyle name="_Январь_ВЕБДИЗ_БЕЛ" xfId="1734"/>
    <cellStyle name="_Январь_ВЕБДИЗ_РЕЧ" xfId="1735"/>
    <cellStyle name="_Январь_ВЕБМАСТ" xfId="1736"/>
    <cellStyle name="_Январь_ВЕБМАСТ_БЕЛ" xfId="1737"/>
    <cellStyle name="_Январь_ВЕБМАСТ_РЕЧ" xfId="1738"/>
    <cellStyle name="_Январь_ВУЕ" xfId="1739"/>
    <cellStyle name="_Январь_ВУЕ_БЕЛ" xfId="1740"/>
    <cellStyle name="_Январь_ВУЕ_РЕЧ" xfId="1741"/>
    <cellStyle name="_Январь_Дети" xfId="1742"/>
    <cellStyle name="_Январь_Дети_БЕЛ" xfId="1743"/>
    <cellStyle name="_Январь_Дети_РЕЧ" xfId="1744"/>
    <cellStyle name="_Январь_Дистанц." xfId="1745"/>
    <cellStyle name="_Январь_Заявление" xfId="1746"/>
    <cellStyle name="_Январь_Заявление_БЕЛ" xfId="1747"/>
    <cellStyle name="_Январь_Заявление_РЕЧ" xfId="1748"/>
    <cellStyle name="_Январь_Индив." xfId="1749"/>
    <cellStyle name="_Январь_Индив._БЕЛ" xfId="1750"/>
    <cellStyle name="_Январь_Индив._РЕЧ" xfId="1751"/>
    <cellStyle name="_Январь_ИНТ" xfId="1752"/>
    <cellStyle name="_Январь_ИНТ_БЕЛ" xfId="1753"/>
    <cellStyle name="_Январь_ИНТ_РЕЧ" xfId="1754"/>
    <cellStyle name="_Январь_Июль" xfId="1755"/>
    <cellStyle name="_Январь_Июль_Август" xfId="1756"/>
    <cellStyle name="_Январь_Июль_Август_Дистанц." xfId="1757"/>
    <cellStyle name="_Январь_Июль_Август_Индив." xfId="1758"/>
    <cellStyle name="_Январь_Июль_БЕЛ" xfId="1759"/>
    <cellStyle name="_Январь_Июль_БИНТ" xfId="1760"/>
    <cellStyle name="_Январь_Июль_БИНТ_БЕЛ" xfId="1761"/>
    <cellStyle name="_Январь_Июль_БИНТ_РЕЧ" xfId="1762"/>
    <cellStyle name="_Январь_Июль_ВЕБДИЗ" xfId="1763"/>
    <cellStyle name="_Январь_Июль_ВЕБМАСТ" xfId="1764"/>
    <cellStyle name="_Январь_Июль_ВЕБМАСТ_БЕЛ" xfId="1765"/>
    <cellStyle name="_Январь_Июль_ВЕБМАСТ_РЕЧ" xfId="1766"/>
    <cellStyle name="_Январь_Июль_Дети" xfId="1767"/>
    <cellStyle name="_Январь_Июль_Дистанц." xfId="1768"/>
    <cellStyle name="_Январь_Июль_Индив." xfId="1769"/>
    <cellStyle name="_Январь_Июль_Индив._БЕЛ" xfId="1770"/>
    <cellStyle name="_Январь_Июль_Индив._РЕЧ" xfId="1771"/>
    <cellStyle name="_Январь_Июль_Июнь" xfId="1772"/>
    <cellStyle name="_Январь_Июль_Июнь_Август" xfId="1773"/>
    <cellStyle name="_Январь_Июль_Июнь_Дистанц." xfId="1774"/>
    <cellStyle name="_Январь_Июль_Июнь_Индив." xfId="1775"/>
    <cellStyle name="_Январь_Июль_Июнь_КБУ" xfId="1776"/>
    <cellStyle name="_Январь_Июль_КБУ" xfId="1777"/>
    <cellStyle name="_Январь_Июль_КРН" xfId="1778"/>
    <cellStyle name="_Январь_Июль_ОПШ" xfId="1779"/>
    <cellStyle name="_Январь_Июль_СР" xfId="1780"/>
    <cellStyle name="_Январь_Июнь" xfId="1781"/>
    <cellStyle name="_Январь_Июнь_1" xfId="1782"/>
    <cellStyle name="_Январь_Июнь_1_Август" xfId="1783"/>
    <cellStyle name="_Январь_Июнь_1_Дистанц." xfId="1784"/>
    <cellStyle name="_Январь_Июнь_1_Индив." xfId="1785"/>
    <cellStyle name="_Январь_Июнь_1_КБУ" xfId="1786"/>
    <cellStyle name="_Январь_Июнь_Август" xfId="1787"/>
    <cellStyle name="_Январь_Июнь_Август_Дистанц." xfId="1788"/>
    <cellStyle name="_Январь_Июнь_Август_Индив." xfId="1789"/>
    <cellStyle name="_Январь_Июнь_БЕЛ" xfId="1790"/>
    <cellStyle name="_Январь_Июнь_БИНТ" xfId="1791"/>
    <cellStyle name="_Январь_Июнь_БИНТ_БЕЛ" xfId="1792"/>
    <cellStyle name="_Январь_Июнь_БИНТ_РЕЧ" xfId="1793"/>
    <cellStyle name="_Январь_Июнь_БУХ" xfId="1794"/>
    <cellStyle name="_Январь_Июнь_БУХ_БЕЛ" xfId="1795"/>
    <cellStyle name="_Январь_Июнь_БУХ_РЕЧ" xfId="1796"/>
    <cellStyle name="_Январь_Июнь_ВЕБДИЗ" xfId="1797"/>
    <cellStyle name="_Январь_Июнь_ВЕБМАСТ" xfId="1798"/>
    <cellStyle name="_Январь_Июнь_ВЕБМАСТ_БЕЛ" xfId="1799"/>
    <cellStyle name="_Январь_Июнь_ВЕБМАСТ_РЕЧ" xfId="1800"/>
    <cellStyle name="_Январь_Июнь_Дети" xfId="1801"/>
    <cellStyle name="_Январь_Июнь_Дистанц." xfId="1802"/>
    <cellStyle name="_Январь_Июнь_Индив." xfId="1803"/>
    <cellStyle name="_Январь_Июнь_Индив._БЕЛ" xfId="1804"/>
    <cellStyle name="_Январь_Июнь_Индив._РЕЧ" xfId="1805"/>
    <cellStyle name="_Январь_Июнь_Июнь" xfId="1806"/>
    <cellStyle name="_Январь_Июнь_Июнь_Август" xfId="1807"/>
    <cellStyle name="_Январь_Июнь_Июнь_Дистанц." xfId="1808"/>
    <cellStyle name="_Январь_Июнь_Июнь_Индив." xfId="1809"/>
    <cellStyle name="_Январь_Июнь_Июнь_КБУ" xfId="1810"/>
    <cellStyle name="_Январь_Июнь_КБУ" xfId="1811"/>
    <cellStyle name="_Январь_Июнь_КРН" xfId="1812"/>
    <cellStyle name="_Январь_Июнь_ОПШ" xfId="1813"/>
    <cellStyle name="_Январь_Июнь_СР" xfId="1814"/>
    <cellStyle name="_Январь_КБУ" xfId="1815"/>
    <cellStyle name="_Январь_КБУ_БЕЛ" xfId="1816"/>
    <cellStyle name="_Январь_КБУ_РЕЧ" xfId="1817"/>
    <cellStyle name="_Январь_Консультация" xfId="1818"/>
    <cellStyle name="_Январь_Консультация_БЕЛ" xfId="1819"/>
    <cellStyle name="_Январь_Консультация_РЕЧ" xfId="1820"/>
    <cellStyle name="_Январь_КРН" xfId="1821"/>
    <cellStyle name="_Январь_КРН_БЕЛ" xfId="1822"/>
    <cellStyle name="_Январь_КРН_РЕЧ" xfId="1823"/>
    <cellStyle name="_Январь_ЛСХ" xfId="1824"/>
    <cellStyle name="_Январь_ЛСХ_БЕЛ" xfId="1825"/>
    <cellStyle name="_Январь_ЛСХ_РЕЧ" xfId="1826"/>
    <cellStyle name="_Январь_Май" xfId="1827"/>
    <cellStyle name="_Январь_Май_1" xfId="1828"/>
    <cellStyle name="_Январь_Май_1_Август" xfId="1829"/>
    <cellStyle name="_Январь_Май_1_Август_Дистанц." xfId="1830"/>
    <cellStyle name="_Январь_Май_1_Август_Индив." xfId="1831"/>
    <cellStyle name="_Январь_Май_1_БЕЛ" xfId="1832"/>
    <cellStyle name="_Январь_Май_1_БИНТ" xfId="1833"/>
    <cellStyle name="_Январь_Май_1_БИНТ_БЕЛ" xfId="1834"/>
    <cellStyle name="_Январь_Май_1_БИНТ_РЕЧ" xfId="1835"/>
    <cellStyle name="_Январь_Май_1_ВЕБДИЗ" xfId="1836"/>
    <cellStyle name="_Январь_Май_1_ВЕБМАСТ" xfId="1837"/>
    <cellStyle name="_Январь_Май_1_ВЕБМАСТ_БЕЛ" xfId="1838"/>
    <cellStyle name="_Январь_Май_1_ВЕБМАСТ_РЕЧ" xfId="1839"/>
    <cellStyle name="_Январь_Май_1_Дети" xfId="1840"/>
    <cellStyle name="_Январь_Май_1_Дистанц." xfId="1841"/>
    <cellStyle name="_Январь_Май_1_Индив." xfId="1842"/>
    <cellStyle name="_Январь_Май_1_Индив._БЕЛ" xfId="1843"/>
    <cellStyle name="_Январь_Май_1_Индив._РЕЧ" xfId="1844"/>
    <cellStyle name="_Январь_Май_1_Июнь" xfId="1845"/>
    <cellStyle name="_Январь_Май_1_Июнь_Август" xfId="1846"/>
    <cellStyle name="_Январь_Май_1_Июнь_Дистанц." xfId="1847"/>
    <cellStyle name="_Январь_Май_1_Июнь_Индив." xfId="1848"/>
    <cellStyle name="_Январь_Май_1_Июнь_КБУ" xfId="1849"/>
    <cellStyle name="_Январь_Май_1_КБУ" xfId="1850"/>
    <cellStyle name="_Январь_Май_1_КРН" xfId="1851"/>
    <cellStyle name="_Январь_Май_1_ОПШ" xfId="1852"/>
    <cellStyle name="_Январь_Май_1_СР" xfId="1853"/>
    <cellStyle name="_Январь_Май_Август" xfId="1854"/>
    <cellStyle name="_Январь_Май_Август_Дистанц." xfId="1855"/>
    <cellStyle name="_Январь_Май_Август_Индив." xfId="1856"/>
    <cellStyle name="_Январь_Май_АКАД" xfId="1857"/>
    <cellStyle name="_Январь_Май_АКАД_БЕЛ" xfId="1858"/>
    <cellStyle name="_Январь_Май_АКАД_РЕЧ" xfId="1859"/>
    <cellStyle name="_Январь_Май_Б9560" xfId="1860"/>
    <cellStyle name="_Январь_Май_Б9560_БЕЛ" xfId="1861"/>
    <cellStyle name="_Январь_Май_Б9560_РЕЧ" xfId="1862"/>
    <cellStyle name="_Январь_Май_БЕЛ" xfId="1863"/>
    <cellStyle name="_Январь_Май_БИНТ" xfId="1864"/>
    <cellStyle name="_Январь_Май_БИНТ_БЕЛ" xfId="1865"/>
    <cellStyle name="_Январь_Май_БИНТ_РЕЧ" xfId="1866"/>
    <cellStyle name="_Январь_Май_БУХ" xfId="1867"/>
    <cellStyle name="_Январь_Май_БУХ_БЕЛ" xfId="1868"/>
    <cellStyle name="_Январь_Май_БУХ_РЕЧ" xfId="1869"/>
    <cellStyle name="_Январь_Май_ВЕБДИЗ" xfId="1870"/>
    <cellStyle name="_Январь_Май_ВЕБМАСТ" xfId="1871"/>
    <cellStyle name="_Январь_Май_ВЕБМАСТ_БЕЛ" xfId="1872"/>
    <cellStyle name="_Январь_Май_ВЕБМАСТ_РЕЧ" xfId="1873"/>
    <cellStyle name="_Январь_Май_Дети" xfId="1874"/>
    <cellStyle name="_Январь_Май_Дистанц." xfId="1875"/>
    <cellStyle name="_Январь_Май_Индив." xfId="1876"/>
    <cellStyle name="_Январь_Май_Индив._БЕЛ" xfId="1877"/>
    <cellStyle name="_Январь_Май_Индив._РЕЧ" xfId="1878"/>
    <cellStyle name="_Январь_Май_Июль" xfId="1879"/>
    <cellStyle name="_Январь_Май_Июль_Август" xfId="1880"/>
    <cellStyle name="_Январь_Май_Июль_Август_Дистанц." xfId="1881"/>
    <cellStyle name="_Январь_Май_Июль_Август_Индив." xfId="1882"/>
    <cellStyle name="_Январь_Май_Июль_БЕЛ" xfId="1883"/>
    <cellStyle name="_Январь_Май_Июль_БИНТ" xfId="1884"/>
    <cellStyle name="_Январь_Май_Июль_БИНТ_БЕЛ" xfId="1885"/>
    <cellStyle name="_Январь_Май_Июль_БИНТ_РЕЧ" xfId="1886"/>
    <cellStyle name="_Январь_Май_Июль_ВЕБДИЗ" xfId="1887"/>
    <cellStyle name="_Январь_Май_Июль_ВЕБМАСТ" xfId="1888"/>
    <cellStyle name="_Январь_Май_Июль_ВЕБМАСТ_БЕЛ" xfId="1889"/>
    <cellStyle name="_Январь_Май_Июль_ВЕБМАСТ_РЕЧ" xfId="1890"/>
    <cellStyle name="_Январь_Май_Июль_Дети" xfId="1891"/>
    <cellStyle name="_Январь_Май_Июль_Дистанц." xfId="1892"/>
    <cellStyle name="_Январь_Май_Июль_Индив." xfId="1893"/>
    <cellStyle name="_Январь_Май_Июль_Индив._БЕЛ" xfId="1894"/>
    <cellStyle name="_Январь_Май_Июль_Индив._РЕЧ" xfId="1895"/>
    <cellStyle name="_Январь_Май_Июль_Июнь" xfId="1896"/>
    <cellStyle name="_Январь_Май_Июль_Июнь_Август" xfId="1897"/>
    <cellStyle name="_Январь_Май_Июль_Июнь_Дистанц." xfId="1898"/>
    <cellStyle name="_Январь_Май_Июль_Июнь_Индив." xfId="1899"/>
    <cellStyle name="_Январь_Май_Июль_Июнь_КБУ" xfId="1900"/>
    <cellStyle name="_Январь_Май_Июль_КБУ" xfId="1901"/>
    <cellStyle name="_Январь_Май_Июль_КРН" xfId="1902"/>
    <cellStyle name="_Январь_Май_Июль_ОПШ" xfId="1903"/>
    <cellStyle name="_Январь_Май_Июль_СР" xfId="1904"/>
    <cellStyle name="_Январь_Май_Июнь" xfId="1905"/>
    <cellStyle name="_Январь_Май_Июнь_1" xfId="1906"/>
    <cellStyle name="_Январь_Май_Июнь_1_Август" xfId="1907"/>
    <cellStyle name="_Январь_Май_Июнь_1_Дистанц." xfId="1908"/>
    <cellStyle name="_Январь_Май_Июнь_1_Индив." xfId="1909"/>
    <cellStyle name="_Январь_Май_Июнь_1_КБУ" xfId="1910"/>
    <cellStyle name="_Январь_Май_Июнь_Август" xfId="1911"/>
    <cellStyle name="_Январь_Май_Июнь_Август_Дистанц." xfId="1912"/>
    <cellStyle name="_Январь_Май_Июнь_Август_Индив." xfId="1913"/>
    <cellStyle name="_Январь_Май_Июнь_БЕЛ" xfId="1914"/>
    <cellStyle name="_Январь_Май_Июнь_БИНТ" xfId="1915"/>
    <cellStyle name="_Январь_Май_Июнь_БИНТ_БЕЛ" xfId="1916"/>
    <cellStyle name="_Январь_Май_Июнь_БИНТ_РЕЧ" xfId="1917"/>
    <cellStyle name="_Январь_Май_Июнь_БУХ" xfId="1918"/>
    <cellStyle name="_Январь_Май_Июнь_БУХ_БЕЛ" xfId="1919"/>
    <cellStyle name="_Январь_Май_Июнь_БУХ_РЕЧ" xfId="1920"/>
    <cellStyle name="_Январь_Май_Июнь_ВЕБДИЗ" xfId="1921"/>
    <cellStyle name="_Январь_Май_Июнь_ВЕБМАСТ" xfId="1922"/>
    <cellStyle name="_Январь_Май_Июнь_ВЕБМАСТ_БЕЛ" xfId="1923"/>
    <cellStyle name="_Январь_Май_Июнь_ВЕБМАСТ_РЕЧ" xfId="1924"/>
    <cellStyle name="_Январь_Май_Июнь_Дети" xfId="1925"/>
    <cellStyle name="_Январь_Май_Июнь_Дистанц." xfId="1926"/>
    <cellStyle name="_Январь_Май_Июнь_Индив." xfId="1927"/>
    <cellStyle name="_Январь_Май_Июнь_Индив._БЕЛ" xfId="1928"/>
    <cellStyle name="_Январь_Май_Июнь_Индив._РЕЧ" xfId="1929"/>
    <cellStyle name="_Январь_Май_Июнь_Июнь" xfId="1930"/>
    <cellStyle name="_Январь_Май_Июнь_Июнь_Август" xfId="1931"/>
    <cellStyle name="_Январь_Май_Июнь_Июнь_Дистанц." xfId="1932"/>
    <cellStyle name="_Январь_Май_Июнь_Июнь_Индив." xfId="1933"/>
    <cellStyle name="_Январь_Май_Июнь_Июнь_КБУ" xfId="1934"/>
    <cellStyle name="_Январь_Май_Июнь_КБУ" xfId="1935"/>
    <cellStyle name="_Январь_Май_Июнь_КРН" xfId="1936"/>
    <cellStyle name="_Январь_Май_Июнь_ОПШ" xfId="1937"/>
    <cellStyle name="_Январь_Май_Июнь_СР" xfId="1938"/>
    <cellStyle name="_Январь_Май_КБУ" xfId="1939"/>
    <cellStyle name="_Январь_Май_КРН" xfId="1940"/>
    <cellStyle name="_Январь_Май_Май" xfId="1941"/>
    <cellStyle name="_Январь_Май_Май_Август" xfId="1942"/>
    <cellStyle name="_Январь_Май_Май_Август_Дистанц." xfId="1943"/>
    <cellStyle name="_Январь_Май_Май_Август_Индив." xfId="1944"/>
    <cellStyle name="_Январь_Май_Май_БЕЛ" xfId="1945"/>
    <cellStyle name="_Январь_Май_Май_БИНТ" xfId="1946"/>
    <cellStyle name="_Январь_Май_Май_БИНТ_БЕЛ" xfId="1947"/>
    <cellStyle name="_Январь_Май_Май_БИНТ_РЕЧ" xfId="1948"/>
    <cellStyle name="_Январь_Май_Май_ВЕБДИЗ" xfId="1949"/>
    <cellStyle name="_Январь_Май_Май_ВЕБМАСТ" xfId="1950"/>
    <cellStyle name="_Январь_Май_Май_ВЕБМАСТ_БЕЛ" xfId="1951"/>
    <cellStyle name="_Январь_Май_Май_ВЕБМАСТ_РЕЧ" xfId="1952"/>
    <cellStyle name="_Январь_Май_Май_Дети" xfId="1953"/>
    <cellStyle name="_Январь_Май_Май_Дистанц." xfId="1954"/>
    <cellStyle name="_Январь_Май_Май_Индив." xfId="1955"/>
    <cellStyle name="_Январь_Май_Май_Индив._БЕЛ" xfId="1956"/>
    <cellStyle name="_Январь_Май_Май_Индив._РЕЧ" xfId="1957"/>
    <cellStyle name="_Январь_Май_Май_Июнь" xfId="1958"/>
    <cellStyle name="_Январь_Май_Май_Июнь_Август" xfId="1959"/>
    <cellStyle name="_Январь_Май_Май_Июнь_Дистанц." xfId="1960"/>
    <cellStyle name="_Январь_Май_Май_Июнь_Индив." xfId="1961"/>
    <cellStyle name="_Январь_Май_Май_Июнь_КБУ" xfId="1962"/>
    <cellStyle name="_Январь_Май_Май_КБУ" xfId="1963"/>
    <cellStyle name="_Январь_Май_Май_КРН" xfId="1964"/>
    <cellStyle name="_Январь_Май_Май_ОПШ" xfId="1965"/>
    <cellStyle name="_Январь_Май_Май_СР" xfId="1966"/>
    <cellStyle name="_Январь_Май_ОПШ" xfId="1967"/>
    <cellStyle name="_Январь_Май_РЕЧ" xfId="1968"/>
    <cellStyle name="_Январь_Май_РЕЧ_БЕЛ" xfId="1969"/>
    <cellStyle name="_Январь_Май_РЕЧ_РЕЧ" xfId="1970"/>
    <cellStyle name="_Январь_Май_СИ" xfId="1971"/>
    <cellStyle name="_Январь_Май_СИ_БЕЛ" xfId="1972"/>
    <cellStyle name="_Январь_Май_СИ_РЕЧ" xfId="1973"/>
    <cellStyle name="_Январь_Май_СР" xfId="1974"/>
    <cellStyle name="_Январь_Май_СУБД" xfId="1975"/>
    <cellStyle name="_Январь_Май_СУБД_БЕЛ" xfId="1976"/>
    <cellStyle name="_Январь_Май_СУБД_РЕЧ" xfId="1977"/>
    <cellStyle name="_Январь_МП" xfId="1978"/>
    <cellStyle name="_Январь_МП_БЕЛ" xfId="1979"/>
    <cellStyle name="_Январь_МП_РЕЧ" xfId="1980"/>
    <cellStyle name="_Январь_НТ" xfId="1981"/>
    <cellStyle name="_Январь_НТ_БЕЛ" xfId="1982"/>
    <cellStyle name="_Январь_НТ_РЕЧ" xfId="1983"/>
    <cellStyle name="_Январь_ОПШ" xfId="1984"/>
    <cellStyle name="_Январь_ОПШ_БЕЛ" xfId="1985"/>
    <cellStyle name="_Январь_ОПШ_РЕЧ" xfId="1986"/>
    <cellStyle name="_Январь_Офис" xfId="1987"/>
    <cellStyle name="_Январь_Офис_БЕЛ" xfId="1988"/>
    <cellStyle name="_Январь_Офис_РЕЧ" xfId="1989"/>
    <cellStyle name="_Январь_ПРШ" xfId="1990"/>
    <cellStyle name="_Январь_ПРШ_БЕЛ" xfId="1991"/>
    <cellStyle name="_Январь_ПРШ_РЕЧ" xfId="1992"/>
    <cellStyle name="_Январь_РЕЧ" xfId="1993"/>
    <cellStyle name="_Январь_РЕЧ_БЕЛ" xfId="1994"/>
    <cellStyle name="_Январь_РЕЧ_РЕЧ" xfId="1995"/>
    <cellStyle name="_Январь_СВБ" xfId="1996"/>
    <cellStyle name="_Январь_СВБ_БЕЛ" xfId="1997"/>
    <cellStyle name="_Январь_СВБ_РЕЧ" xfId="1998"/>
    <cellStyle name="_Январь_СИ" xfId="1999"/>
    <cellStyle name="_Январь_СИ_БЕЛ" xfId="2000"/>
    <cellStyle name="_Январь_СИ_РЕЧ" xfId="2001"/>
    <cellStyle name="_Январь_СИС" xfId="2002"/>
    <cellStyle name="_Январь_СИС_БЕЛ" xfId="2003"/>
    <cellStyle name="_Январь_СИС_РЕЧ" xfId="2004"/>
    <cellStyle name="_Январь_СР" xfId="2005"/>
    <cellStyle name="_Январь_СУБД" xfId="2006"/>
    <cellStyle name="_Январь_СУБД_БЕЛ" xfId="2007"/>
    <cellStyle name="_Январь_СУБД_РЕЧ" xfId="2008"/>
    <cellStyle name="_Январь_ТЕК" xfId="2009"/>
    <cellStyle name="_Январь_ТЕК_БЕЛ" xfId="2010"/>
    <cellStyle name="_Январь_ТЕК_РЕЧ" xfId="2011"/>
    <cellStyle name="_Январь_ТОР" xfId="2012"/>
    <cellStyle name="_Январь_ТОР_БЕЛ" xfId="2013"/>
    <cellStyle name="_Январь_ТОР_РЕЧ" xfId="2014"/>
    <cellStyle name="_Январь_Февраль" xfId="2015"/>
    <cellStyle name="_Январь_Февраль_1" xfId="2016"/>
    <cellStyle name="_Январь_Февраль_1_Август" xfId="2017"/>
    <cellStyle name="_Январь_Февраль_1_Август_Дистанц." xfId="2018"/>
    <cellStyle name="_Январь_Февраль_1_Август_Индив." xfId="2019"/>
    <cellStyle name="_Январь_Февраль_1_АКАД" xfId="2020"/>
    <cellStyle name="_Январь_Февраль_1_АКАД_БЕЛ" xfId="2021"/>
    <cellStyle name="_Январь_Февраль_1_АКАД_РЕЧ" xfId="2022"/>
    <cellStyle name="_Январь_Февраль_1_Б9560" xfId="2023"/>
    <cellStyle name="_Январь_Февраль_1_Б9560_БЕЛ" xfId="2024"/>
    <cellStyle name="_Январь_Февраль_1_Б9560_РЕЧ" xfId="2025"/>
    <cellStyle name="_Январь_Февраль_1_БЕЛ" xfId="2026"/>
    <cellStyle name="_Январь_Февраль_1_БИНТ" xfId="2027"/>
    <cellStyle name="_Январь_Февраль_1_БИНТ_БЕЛ" xfId="2028"/>
    <cellStyle name="_Январь_Февраль_1_БИНТ_РЕЧ" xfId="2029"/>
    <cellStyle name="_Январь_Февраль_1_БУХ" xfId="2030"/>
    <cellStyle name="_Январь_Февраль_1_БУХ_БЕЛ" xfId="2031"/>
    <cellStyle name="_Январь_Февраль_1_БУХ_РЕЧ" xfId="2032"/>
    <cellStyle name="_Январь_Февраль_1_ВЕБДИЗ" xfId="2033"/>
    <cellStyle name="_Январь_Февраль_1_ВЕБМАСТ" xfId="2034"/>
    <cellStyle name="_Январь_Февраль_1_ВЕБМАСТ_БЕЛ" xfId="2035"/>
    <cellStyle name="_Январь_Февраль_1_ВЕБМАСТ_РЕЧ" xfId="2036"/>
    <cellStyle name="_Январь_Февраль_1_Дети" xfId="2037"/>
    <cellStyle name="_Январь_Февраль_1_Дистанц." xfId="2038"/>
    <cellStyle name="_Январь_Февраль_1_Индив." xfId="2039"/>
    <cellStyle name="_Январь_Февраль_1_Индив._БЕЛ" xfId="2040"/>
    <cellStyle name="_Январь_Февраль_1_Индив._РЕЧ" xfId="2041"/>
    <cellStyle name="_Январь_Февраль_1_Июль" xfId="2042"/>
    <cellStyle name="_Январь_Февраль_1_Июль_Август" xfId="2043"/>
    <cellStyle name="_Январь_Февраль_1_Июль_Август_Дистанц." xfId="2044"/>
    <cellStyle name="_Январь_Февраль_1_Июль_Август_Индив." xfId="2045"/>
    <cellStyle name="_Январь_Февраль_1_Июль_БЕЛ" xfId="2046"/>
    <cellStyle name="_Январь_Февраль_1_Июль_БИНТ" xfId="2047"/>
    <cellStyle name="_Январь_Февраль_1_Июль_БИНТ_БЕЛ" xfId="2048"/>
    <cellStyle name="_Январь_Февраль_1_Июль_БИНТ_РЕЧ" xfId="2049"/>
    <cellStyle name="_Январь_Февраль_1_Июль_ВЕБДИЗ" xfId="2050"/>
    <cellStyle name="_Январь_Февраль_1_Июль_ВЕБМАСТ" xfId="2051"/>
    <cellStyle name="_Январь_Февраль_1_Июль_ВЕБМАСТ_БЕЛ" xfId="2052"/>
    <cellStyle name="_Январь_Февраль_1_Июль_ВЕБМАСТ_РЕЧ" xfId="2053"/>
    <cellStyle name="_Январь_Февраль_1_Июль_Дети" xfId="2054"/>
    <cellStyle name="_Январь_Февраль_1_Июль_Дистанц." xfId="2055"/>
    <cellStyle name="_Январь_Февраль_1_Июль_Индив." xfId="2056"/>
    <cellStyle name="_Январь_Февраль_1_Июль_Индив._БЕЛ" xfId="2057"/>
    <cellStyle name="_Январь_Февраль_1_Июль_Индив._РЕЧ" xfId="2058"/>
    <cellStyle name="_Январь_Февраль_1_Июль_Июнь" xfId="2059"/>
    <cellStyle name="_Январь_Февраль_1_Июль_Июнь_Август" xfId="2060"/>
    <cellStyle name="_Январь_Февраль_1_Июль_Июнь_Дистанц." xfId="2061"/>
    <cellStyle name="_Январь_Февраль_1_Июль_Июнь_Индив." xfId="2062"/>
    <cellStyle name="_Январь_Февраль_1_Июль_Июнь_КБУ" xfId="2063"/>
    <cellStyle name="_Январь_Февраль_1_Июль_КБУ" xfId="2064"/>
    <cellStyle name="_Январь_Февраль_1_Июль_КРН" xfId="2065"/>
    <cellStyle name="_Январь_Февраль_1_Июль_ОПШ" xfId="2066"/>
    <cellStyle name="_Январь_Февраль_1_Июль_СР" xfId="2067"/>
    <cellStyle name="_Январь_Февраль_1_Июнь" xfId="2068"/>
    <cellStyle name="_Январь_Февраль_1_Июнь_1" xfId="2069"/>
    <cellStyle name="_Январь_Февраль_1_Июнь_1_Август" xfId="2070"/>
    <cellStyle name="_Январь_Февраль_1_Июнь_1_Дистанц." xfId="2071"/>
    <cellStyle name="_Январь_Февраль_1_Июнь_1_Индив." xfId="2072"/>
    <cellStyle name="_Январь_Февраль_1_Июнь_1_КБУ" xfId="2073"/>
    <cellStyle name="_Январь_Февраль_1_Июнь_Август" xfId="2074"/>
    <cellStyle name="_Январь_Февраль_1_Июнь_Август_Дистанц." xfId="2075"/>
    <cellStyle name="_Январь_Февраль_1_Июнь_Август_Индив." xfId="2076"/>
    <cellStyle name="_Январь_Февраль_1_Июнь_БЕЛ" xfId="2077"/>
    <cellStyle name="_Январь_Февраль_1_Июнь_БИНТ" xfId="2078"/>
    <cellStyle name="_Январь_Февраль_1_Июнь_БИНТ_БЕЛ" xfId="2079"/>
    <cellStyle name="_Январь_Февраль_1_Июнь_БИНТ_РЕЧ" xfId="2080"/>
    <cellStyle name="_Январь_Февраль_1_Июнь_БУХ" xfId="2081"/>
    <cellStyle name="_Январь_Февраль_1_Июнь_БУХ_БЕЛ" xfId="2082"/>
    <cellStyle name="_Январь_Февраль_1_Июнь_БУХ_РЕЧ" xfId="2083"/>
    <cellStyle name="_Январь_Февраль_1_Июнь_ВЕБДИЗ" xfId="2084"/>
    <cellStyle name="_Январь_Февраль_1_Июнь_ВЕБМАСТ" xfId="2085"/>
    <cellStyle name="_Январь_Февраль_1_Июнь_ВЕБМАСТ_БЕЛ" xfId="2086"/>
    <cellStyle name="_Январь_Февраль_1_Июнь_ВЕБМАСТ_РЕЧ" xfId="2087"/>
    <cellStyle name="_Январь_Февраль_1_Июнь_Дети" xfId="2088"/>
    <cellStyle name="_Январь_Февраль_1_Июнь_Дистанц." xfId="2089"/>
    <cellStyle name="_Январь_Февраль_1_Июнь_Индив." xfId="2090"/>
    <cellStyle name="_Январь_Февраль_1_Июнь_Индив._БЕЛ" xfId="2091"/>
    <cellStyle name="_Январь_Февраль_1_Июнь_Индив._РЕЧ" xfId="2092"/>
    <cellStyle name="_Январь_Февраль_1_Июнь_Июнь" xfId="2093"/>
    <cellStyle name="_Январь_Февраль_1_Июнь_Июнь_Август" xfId="2094"/>
    <cellStyle name="_Январь_Февраль_1_Июнь_Июнь_Дистанц." xfId="2095"/>
    <cellStyle name="_Январь_Февраль_1_Июнь_Июнь_Индив." xfId="2096"/>
    <cellStyle name="_Январь_Февраль_1_Июнь_Июнь_КБУ" xfId="2097"/>
    <cellStyle name="_Январь_Февраль_1_Июнь_КБУ" xfId="2098"/>
    <cellStyle name="_Январь_Февраль_1_Июнь_КРН" xfId="2099"/>
    <cellStyle name="_Январь_Февраль_1_Июнь_ОПШ" xfId="2100"/>
    <cellStyle name="_Январь_Февраль_1_Июнь_СР" xfId="2101"/>
    <cellStyle name="_Январь_Февраль_1_КБУ" xfId="2102"/>
    <cellStyle name="_Январь_Февраль_1_КРН" xfId="2103"/>
    <cellStyle name="_Январь_Февраль_1_Май" xfId="2104"/>
    <cellStyle name="_Январь_Февраль_1_Май_Август" xfId="2105"/>
    <cellStyle name="_Январь_Февраль_1_Май_Август_Дистанц." xfId="2106"/>
    <cellStyle name="_Январь_Февраль_1_Май_Август_Индив." xfId="2107"/>
    <cellStyle name="_Январь_Февраль_1_Май_БЕЛ" xfId="2108"/>
    <cellStyle name="_Январь_Февраль_1_Май_БИНТ" xfId="2109"/>
    <cellStyle name="_Январь_Февраль_1_Май_БИНТ_БЕЛ" xfId="2110"/>
    <cellStyle name="_Январь_Февраль_1_Май_БИНТ_РЕЧ" xfId="2111"/>
    <cellStyle name="_Январь_Февраль_1_Май_ВЕБДИЗ" xfId="2112"/>
    <cellStyle name="_Январь_Февраль_1_Май_ВЕБМАСТ" xfId="2113"/>
    <cellStyle name="_Январь_Февраль_1_Май_ВЕБМАСТ_БЕЛ" xfId="2114"/>
    <cellStyle name="_Январь_Февраль_1_Май_ВЕБМАСТ_РЕЧ" xfId="2115"/>
    <cellStyle name="_Январь_Февраль_1_Май_Дети" xfId="2116"/>
    <cellStyle name="_Январь_Февраль_1_Май_Дистанц." xfId="2117"/>
    <cellStyle name="_Январь_Февраль_1_Май_Индив." xfId="2118"/>
    <cellStyle name="_Январь_Февраль_1_Май_Индив._БЕЛ" xfId="2119"/>
    <cellStyle name="_Январь_Февраль_1_Май_Индив._РЕЧ" xfId="2120"/>
    <cellStyle name="_Январь_Февраль_1_Май_Июнь" xfId="2121"/>
    <cellStyle name="_Январь_Февраль_1_Май_Июнь_Август" xfId="2122"/>
    <cellStyle name="_Январь_Февраль_1_Май_Июнь_Дистанц." xfId="2123"/>
    <cellStyle name="_Январь_Февраль_1_Май_Июнь_Индив." xfId="2124"/>
    <cellStyle name="_Январь_Февраль_1_Май_Июнь_КБУ" xfId="2125"/>
    <cellStyle name="_Январь_Февраль_1_Май_КБУ" xfId="2126"/>
    <cellStyle name="_Январь_Февраль_1_Май_КРН" xfId="2127"/>
    <cellStyle name="_Январь_Февраль_1_Май_ОПШ" xfId="2128"/>
    <cellStyle name="_Январь_Февраль_1_Май_СР" xfId="2129"/>
    <cellStyle name="_Январь_Февраль_1_ОПШ" xfId="2130"/>
    <cellStyle name="_Январь_Февраль_1_РЕЧ" xfId="2131"/>
    <cellStyle name="_Январь_Февраль_1_РЕЧ_БЕЛ" xfId="2132"/>
    <cellStyle name="_Январь_Февраль_1_РЕЧ_РЕЧ" xfId="2133"/>
    <cellStyle name="_Январь_Февраль_1_СИ" xfId="2134"/>
    <cellStyle name="_Январь_Февраль_1_СИ_БЕЛ" xfId="2135"/>
    <cellStyle name="_Январь_Февраль_1_СИ_РЕЧ" xfId="2136"/>
    <cellStyle name="_Январь_Февраль_1_СР" xfId="2137"/>
    <cellStyle name="_Январь_Февраль_1_СУБД" xfId="2138"/>
    <cellStyle name="_Январь_Февраль_1_СУБД_БЕЛ" xfId="2139"/>
    <cellStyle name="_Январь_Февраль_1_СУБД_РЕЧ" xfId="2140"/>
    <cellStyle name="_Январь_Февраль_БЕЛ" xfId="2141"/>
    <cellStyle name="_Январь_Февраль_РЕЧ" xfId="2142"/>
    <cellStyle name="_Январь_ФШ" xfId="2143"/>
    <cellStyle name="_Январь_ФШ_БЕЛ" xfId="2144"/>
    <cellStyle name="_Январь_ФШ_РЕЧ" xfId="2145"/>
    <cellStyle name="20% - Accent1" xfId="2146" builtinId="30" customBuiltin="1"/>
    <cellStyle name="20% - Accent2" xfId="2147" builtinId="34" customBuiltin="1"/>
    <cellStyle name="20% - Accent3" xfId="2148" builtinId="38" customBuiltin="1"/>
    <cellStyle name="20% - Accent4" xfId="2149" builtinId="42" customBuiltin="1"/>
    <cellStyle name="20% - Accent5" xfId="2150" builtinId="46" customBuiltin="1"/>
    <cellStyle name="20% - Accent6" xfId="2151" builtinId="50" customBuiltin="1"/>
    <cellStyle name="40% - Accent1" xfId="2152" builtinId="31" customBuiltin="1"/>
    <cellStyle name="40% - Accent2" xfId="2153" builtinId="35" customBuiltin="1"/>
    <cellStyle name="40% - Accent3" xfId="2154" builtinId="39" customBuiltin="1"/>
    <cellStyle name="40% - Accent4" xfId="2155" builtinId="43" customBuiltin="1"/>
    <cellStyle name="40% - Accent5" xfId="2156" builtinId="47" customBuiltin="1"/>
    <cellStyle name="40% - Accent6" xfId="2157" builtinId="51" customBuiltin="1"/>
    <cellStyle name="60% - Accent1" xfId="2158" builtinId="32" customBuiltin="1"/>
    <cellStyle name="60% - Accent2" xfId="2159" builtinId="36" customBuiltin="1"/>
    <cellStyle name="60% - Accent3" xfId="2160" builtinId="40" customBuiltin="1"/>
    <cellStyle name="60% - Accent4" xfId="2161" builtinId="44" customBuiltin="1"/>
    <cellStyle name="60% - Accent5" xfId="2162" builtinId="48" customBuiltin="1"/>
    <cellStyle name="60% - Accent6" xfId="2163" builtinId="52" customBuiltin="1"/>
    <cellStyle name="Accent1" xfId="2167" builtinId="29" customBuiltin="1"/>
    <cellStyle name="Accent2" xfId="2168" builtinId="33" customBuiltin="1"/>
    <cellStyle name="Accent3" xfId="2169" builtinId="37" customBuiltin="1"/>
    <cellStyle name="Accent4" xfId="2170" builtinId="41" customBuiltin="1"/>
    <cellStyle name="Accent5" xfId="2171" builtinId="45" customBuiltin="1"/>
    <cellStyle name="Accent6" xfId="2172" builtinId="49" customBuiltin="1"/>
    <cellStyle name="Bad" xfId="2188" builtinId="27" customBuiltin="1"/>
    <cellStyle name="Calculation" xfId="2175" builtinId="22" customBuiltin="1"/>
    <cellStyle name="Check Cell" xfId="2184" builtinId="23" customBuiltin="1"/>
    <cellStyle name="Comma" xfId="2198" builtinId="3"/>
    <cellStyle name="Currency" xfId="2176" builtinId="4"/>
    <cellStyle name="Currency0" xfId="2164"/>
    <cellStyle name="Euro" xfId="2165"/>
    <cellStyle name="Explanatory Text" xfId="2189" builtinId="53" customBuiltin="1"/>
    <cellStyle name="Good" xfId="2199" builtinId="26" customBuiltin="1"/>
    <cellStyle name="Heading 1" xfId="2179" builtinId="16" customBuiltin="1"/>
    <cellStyle name="Heading 2" xfId="2180" builtinId="17" customBuiltin="1"/>
    <cellStyle name="Heading 3" xfId="2181" builtinId="18" customBuiltin="1"/>
    <cellStyle name="Heading 4" xfId="2182" builtinId="19" customBuiltin="1"/>
    <cellStyle name="Input" xfId="2173" builtinId="20" customBuiltin="1"/>
    <cellStyle name="Linked Cell" xfId="2192" builtinId="24" customBuiltin="1"/>
    <cellStyle name="Neutral" xfId="2186" builtinId="28" customBuiltin="1"/>
    <cellStyle name="Normal" xfId="0" builtinId="0"/>
    <cellStyle name="Normal1" xfId="2166"/>
    <cellStyle name="Note" xfId="2190" builtinId="10" customBuiltin="1"/>
    <cellStyle name="Output" xfId="2174" builtinId="21" customBuiltin="1"/>
    <cellStyle name="Title" xfId="2185" builtinId="15" customBuiltin="1"/>
    <cellStyle name="Total" xfId="2183" builtinId="25" customBuiltin="1"/>
    <cellStyle name="Warning Text" xfId="2195" builtinId="11" customBuiltin="1"/>
    <cellStyle name="Денежный [0] 2" xfId="2177"/>
    <cellStyle name="Денежный 2" xfId="2178"/>
    <cellStyle name="Обычный 2" xfId="2187"/>
    <cellStyle name="Процентный 2" xfId="2191"/>
    <cellStyle name="Стиль 1" xfId="2193"/>
    <cellStyle name="Стиль_названий" xfId="2194"/>
    <cellStyle name="Тысячи [0]_Лист1" xfId="2196"/>
    <cellStyle name="Тысячи_Лист1" xfId="2197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2"/>
        </left>
        <right style="thin">
          <color indexed="62"/>
        </right>
        <top style="thin">
          <color indexed="62"/>
        </top>
        <bottom style="thin">
          <color indexed="6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indexed="3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2"/>
        </left>
        <right style="thin">
          <color indexed="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34" formatCode="_-* #,##0.00&quot;р.&quot;_-;\-* #,##0.00&quot;р.&quot;_-;_-* &quot;-&quot;??&quot;р.&quot;_-;_-@_-"/>
      <fill>
        <patternFill patternType="none">
          <fgColor indexed="64"/>
          <bgColor indexed="65"/>
        </patternFill>
      </fill>
      <border diagonalUp="0" diagonalDown="0">
        <left style="thin">
          <color indexed="62"/>
        </left>
        <right/>
        <top style="thin">
          <color indexed="62"/>
        </top>
        <bottom style="thin">
          <color indexed="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2"/>
        </left>
        <right style="thin">
          <color indexed="62"/>
        </right>
        <top style="thin">
          <color indexed="62"/>
        </top>
        <bottom style="thin">
          <color indexed="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2"/>
        </left>
        <right style="thin">
          <color indexed="62"/>
        </right>
        <top style="thin">
          <color indexed="62"/>
        </top>
        <bottom style="thin">
          <color indexed="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2"/>
        </left>
        <right style="thin">
          <color indexed="62"/>
        </right>
        <top style="thin">
          <color indexed="62"/>
        </top>
        <bottom style="thin">
          <color indexed="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2"/>
        </left>
        <right style="thin">
          <color indexed="62"/>
        </right>
        <top style="thin">
          <color indexed="62"/>
        </top>
        <bottom style="thin">
          <color indexed="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2"/>
        </left>
        <right style="thin">
          <color indexed="62"/>
        </right>
        <top style="thin">
          <color indexed="62"/>
        </top>
        <bottom style="thin">
          <color indexed="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2"/>
        </right>
        <top style="thin">
          <color indexed="62"/>
        </top>
        <bottom style="thin">
          <color indexed="62"/>
        </bottom>
        <vertical/>
        <horizontal/>
      </border>
    </dxf>
    <dxf>
      <border outline="0">
        <top style="thin">
          <color indexed="62"/>
        </top>
      </border>
    </dxf>
    <dxf>
      <border outline="0">
        <bottom style="thin">
          <color indexed="62"/>
        </bottom>
      </border>
    </dxf>
    <dxf>
      <border outline="0">
        <left style="thin">
          <color indexed="62"/>
        </left>
        <right style="thin">
          <color indexed="62"/>
        </right>
        <top style="thin">
          <color indexed="62"/>
        </top>
        <bottom style="thin">
          <color indexed="62"/>
        </bottom>
      </border>
    </dxf>
  </dxfs>
  <tableStyles count="0" defaultTableStyle="TableStyleMedium9" defaultPivotStyle="PivotStyleLight16"/>
  <colors>
    <mruColors>
      <color rgb="FFFFFF66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15</xdr:row>
      <xdr:rowOff>57150</xdr:rowOff>
    </xdr:from>
    <xdr:to>
      <xdr:col>11</xdr:col>
      <xdr:colOff>219075</xdr:colOff>
      <xdr:row>23</xdr:row>
      <xdr:rowOff>114300</xdr:rowOff>
    </xdr:to>
    <xdr:sp macro="" textlink="">
      <xdr:nvSpPr>
        <xdr:cNvPr id="2" name="Загнутый угол 1"/>
        <xdr:cNvSpPr/>
      </xdr:nvSpPr>
      <xdr:spPr>
        <a:xfrm>
          <a:off x="4076699" y="2981325"/>
          <a:ext cx="5610226" cy="15430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Начислено,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$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произведение тарифной ставки и отработанных часов.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ычислить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Подоходный налог,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$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процент (ячейка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D17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от Начислено.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пределить значение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 выдаче, руб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- разница между Начислено и Налогом, переведенная в рубли (курс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D18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).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504825</xdr:colOff>
      <xdr:row>14</xdr:row>
      <xdr:rowOff>9525</xdr:rowOff>
    </xdr:from>
    <xdr:to>
      <xdr:col>9</xdr:col>
      <xdr:colOff>190501</xdr:colOff>
      <xdr:row>19</xdr:row>
      <xdr:rowOff>133350</xdr:rowOff>
    </xdr:to>
    <xdr:sp macro="" textlink="">
      <xdr:nvSpPr>
        <xdr:cNvPr id="2" name="Загнутый угол 1"/>
        <xdr:cNvSpPr/>
      </xdr:nvSpPr>
      <xdr:spPr>
        <a:xfrm>
          <a:off x="504825" y="2343150"/>
          <a:ext cx="5172076" cy="9334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все значения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Сумма, €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составив формулу только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B3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чтобы затем скопировать на все остальные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2</xdr:row>
      <xdr:rowOff>66674</xdr:rowOff>
    </xdr:from>
    <xdr:to>
      <xdr:col>13</xdr:col>
      <xdr:colOff>400050</xdr:colOff>
      <xdr:row>12</xdr:row>
      <xdr:rowOff>47625</xdr:rowOff>
    </xdr:to>
    <xdr:sp macro="" textlink="">
      <xdr:nvSpPr>
        <xdr:cNvPr id="2" name="Загнутый угол 1"/>
        <xdr:cNvSpPr/>
      </xdr:nvSpPr>
      <xdr:spPr>
        <a:xfrm>
          <a:off x="7267575" y="419099"/>
          <a:ext cx="3324225" cy="180022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Цены за штуку, р.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 учетом скидок (значения в ячейках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D3:F3)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составив формулу только в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D4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чтобы затем скопировать на все остальные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Скидка=Цена*%Скидки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 с учетом скидки=Цена*(1-%Скидки)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1</xdr:row>
      <xdr:rowOff>28575</xdr:rowOff>
    </xdr:from>
    <xdr:to>
      <xdr:col>11</xdr:col>
      <xdr:colOff>542925</xdr:colOff>
      <xdr:row>7</xdr:row>
      <xdr:rowOff>47625</xdr:rowOff>
    </xdr:to>
    <xdr:sp macro="" textlink="">
      <xdr:nvSpPr>
        <xdr:cNvPr id="2" name="Загнутый угол 1"/>
        <xdr:cNvSpPr/>
      </xdr:nvSpPr>
      <xdr:spPr>
        <a:xfrm>
          <a:off x="6296025" y="314325"/>
          <a:ext cx="3571875" cy="110490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данные столбцов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Цена, руб.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Цена,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$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используя в расчете значения курса евро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курса доллара с листа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1</xdr:row>
      <xdr:rowOff>66675</xdr:rowOff>
    </xdr:from>
    <xdr:to>
      <xdr:col>12</xdr:col>
      <xdr:colOff>400050</xdr:colOff>
      <xdr:row>17</xdr:row>
      <xdr:rowOff>38101</xdr:rowOff>
    </xdr:to>
    <xdr:sp macro="" textlink="">
      <xdr:nvSpPr>
        <xdr:cNvPr id="2" name="Загнутый угол 1"/>
        <xdr:cNvSpPr/>
      </xdr:nvSpPr>
      <xdr:spPr>
        <a:xfrm>
          <a:off x="5343525" y="333375"/>
          <a:ext cx="4762500" cy="2867026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данные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Цена, €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Цена,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$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используя в расчете значения курса евро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курса доллара с листа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ЦБ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файла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Курсы валют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текущей папки.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зменить значения курсов валют: доллар - 1, евро - 2. Сохранить изменения в текущем файле, закрыть.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файле Курсы валют ввести курс доллара равным 3, а курс евро - 10. Закрыть файл с сохранением изменений.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О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ткрыть файл 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01_1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Вычисления, обновить внешние ссылки.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В окне изменения связи заменить источник на файл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ЦБ курсы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который находится в папке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Импорт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(в текущей папке).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азорвать связь с источником.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1</xdr:row>
      <xdr:rowOff>85725</xdr:rowOff>
    </xdr:from>
    <xdr:to>
      <xdr:col>12</xdr:col>
      <xdr:colOff>561975</xdr:colOff>
      <xdr:row>10</xdr:row>
      <xdr:rowOff>161925</xdr:rowOff>
    </xdr:to>
    <xdr:sp macro="" textlink="">
      <xdr:nvSpPr>
        <xdr:cNvPr id="2" name="Загнутый угол 1"/>
        <xdr:cNvSpPr/>
      </xdr:nvSpPr>
      <xdr:spPr>
        <a:xfrm>
          <a:off x="5629275" y="352425"/>
          <a:ext cx="4124325" cy="1704975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ассчитать данные столбца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Цена, €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Цена,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$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используя в расчете значения курса евро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и курса доллара с листа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, предварительно присвов им имена: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ячейке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А2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курсДоллара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ячейке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B2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курсЕвро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  диапазону 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D2:D15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 -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ЦенаРуб.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38100</xdr:rowOff>
    </xdr:from>
    <xdr:to>
      <xdr:col>0</xdr:col>
      <xdr:colOff>0</xdr:colOff>
      <xdr:row>20</xdr:row>
      <xdr:rowOff>9525</xdr:rowOff>
    </xdr:to>
    <xdr:sp macro="" textlink="">
      <xdr:nvSpPr>
        <xdr:cNvPr id="32769" name="AutoShape 1"/>
        <xdr:cNvSpPr>
          <a:spLocks noChangeArrowheads="1"/>
        </xdr:cNvSpPr>
      </xdr:nvSpPr>
      <xdr:spPr bwMode="auto">
        <a:xfrm>
          <a:off x="133350" y="1838325"/>
          <a:ext cx="3476625" cy="1914525"/>
        </a:xfrm>
        <a:prstGeom prst="foldedCorner">
          <a:avLst>
            <a:gd name="adj" fmla="val 5671"/>
          </a:avLst>
        </a:prstGeom>
        <a:solidFill>
          <a:srgbClr val="FFFF99"/>
        </a:solidFill>
        <a:ln w="12700">
          <a:solidFill>
            <a:srgbClr val="000080"/>
          </a:solidFill>
          <a:round/>
          <a:headEnd/>
          <a:tailEnd/>
        </a:ln>
      </xdr:spPr>
      <xdr:txBody>
        <a:bodyPr vertOverflow="clip" wrap="square" lIns="72000" tIns="72000" rIns="72000" bIns="72000" anchor="t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FF0000"/>
              </a:solidFill>
              <a:latin typeface="Arial Cyr"/>
            </a:rPr>
            <a:t>ЗАДАНИЕ</a:t>
          </a:r>
          <a:endParaRPr lang="ru-RU" sz="1000" b="0" i="0" strike="noStrike">
            <a:solidFill>
              <a:srgbClr val="000080"/>
            </a:solidFill>
            <a:latin typeface="Arial Cyr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FF0000"/>
              </a:solidFill>
              <a:latin typeface="Arial Cyr"/>
            </a:rPr>
            <a:t>П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рисвоить ячейкам столбца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Сегодня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 имя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Сегодня</a:t>
          </a:r>
          <a:endParaRPr lang="ru-RU" sz="1000" b="0" i="0" strike="noStrike">
            <a:solidFill>
              <a:srgbClr val="000080"/>
            </a:solidFill>
            <a:latin typeface="Arial Cyr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FF0000"/>
              </a:solidFill>
              <a:latin typeface="Arial Cyr"/>
            </a:rPr>
            <a:t>П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рисвоить ячейкам столбца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Вчера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 имя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Вчера</a:t>
          </a:r>
          <a:endParaRPr lang="ru-RU" sz="1000" b="0" i="0" strike="noStrike">
            <a:solidFill>
              <a:srgbClr val="000080"/>
            </a:solidFill>
            <a:latin typeface="Arial Cyr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FF0000"/>
              </a:solidFill>
              <a:latin typeface="Arial Cyr"/>
            </a:rPr>
            <a:t>П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рисвоить ячейкам столбца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Неделю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 назад имя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Неделю_назад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FF0000"/>
              </a:solidFill>
              <a:latin typeface="Arial Cyr"/>
            </a:rPr>
            <a:t>Р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ассчитать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Отн. Изм. за 2 дня, %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 как разницу между Сегодня и Вчера, отнесенную ко Вчера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FF0000"/>
              </a:solidFill>
              <a:latin typeface="Arial Cyr"/>
            </a:rPr>
            <a:t>Р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ассчитать </a:t>
          </a:r>
          <a:r>
            <a:rPr lang="ru-RU" sz="1000" b="1" i="0" strike="noStrike">
              <a:solidFill>
                <a:srgbClr val="000080"/>
              </a:solidFill>
              <a:latin typeface="Arial Cyr"/>
            </a:rPr>
            <a:t>Отн. Изм. за неделю</a:t>
          </a:r>
          <a:r>
            <a:rPr lang="ru-RU" sz="1000" b="0" i="0" strike="noStrike">
              <a:solidFill>
                <a:srgbClr val="000080"/>
              </a:solidFill>
              <a:latin typeface="Arial Cyr"/>
            </a:rPr>
            <a:t>, % как разницу между Сегодня и неделю назад, отнесенную к неделю назад</a:t>
          </a:r>
        </a:p>
        <a:p>
          <a:pPr algn="l" rtl="1">
            <a:defRPr sz="1000"/>
          </a:pPr>
          <a:endParaRPr lang="ru-RU" sz="1000" b="0" i="0" strike="noStrike">
            <a:solidFill>
              <a:srgbClr val="000080"/>
            </a:solidFill>
            <a:latin typeface="Arial Cyr"/>
          </a:endParaRPr>
        </a:p>
      </xdr:txBody>
    </xdr:sp>
    <xdr:clientData fPrintsWithSheet="0"/>
  </xdr:twoCellAnchor>
  <xdr:twoCellAnchor>
    <xdr:from>
      <xdr:col>0</xdr:col>
      <xdr:colOff>933450</xdr:colOff>
      <xdr:row>15</xdr:row>
      <xdr:rowOff>66676</xdr:rowOff>
    </xdr:from>
    <xdr:to>
      <xdr:col>4</xdr:col>
      <xdr:colOff>114300</xdr:colOff>
      <xdr:row>21</xdr:row>
      <xdr:rowOff>104776</xdr:rowOff>
    </xdr:to>
    <xdr:sp macro="" textlink="">
      <xdr:nvSpPr>
        <xdr:cNvPr id="3" name="Загнутый угол 2"/>
        <xdr:cNvSpPr/>
      </xdr:nvSpPr>
      <xdr:spPr>
        <a:xfrm>
          <a:off x="933450" y="3067051"/>
          <a:ext cx="4676775" cy="1009650"/>
        </a:xfrm>
        <a:prstGeom prst="foldedCorner">
          <a:avLst>
            <a:gd name="adj" fmla="val 7756"/>
          </a:avLst>
        </a:prstGeom>
        <a:solidFill>
          <a:srgbClr val="FFFF99"/>
        </a:solidFill>
        <a:ln w="1905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ЗАДАНИЕ: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рисвоить имена из заголовков таблицы для диапазона </a:t>
          </a:r>
          <a:r>
            <a:rPr kumimoji="0" lang="ru-RU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С1:</a:t>
          </a:r>
          <a:r>
            <a:rPr kumimoji="0" lang="en-US" sz="1100" b="1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H15</a:t>
          </a: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 </a:t>
          </a:r>
          <a:r>
            <a:rPr kumimoji="0" lang="ru-RU" sz="1100" b="0" i="0" u="none" strike="noStrike" kern="0" cap="none" spc="0" normalizeH="0" baseline="0" noProof="0">
              <a:ln>
                <a:noFill/>
              </a:ln>
              <a:solidFill>
                <a:srgbClr val="000066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Произвести вычисления, используя только имена.</a:t>
          </a:r>
          <a:endParaRPr kumimoji="0" lang="en-US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rgbClr val="000066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gat\Desktop\Ex\&#1069;&#1050;&#1057;&#1045;&#1051;&#1068;2%20&#1052;&#1072;&#1090;&#1077;&#1088;&#1080;&#1072;&#1083;&#1099;%202013\&#1069;&#1050;&#1057;&#1045;&#1051;&#1068;2%20&#1052;&#1072;&#1090;&#1077;&#1088;&#1080;&#1072;&#1083;&#1099;%202013\&#1050;&#1091;&#1088;&#1089;&#1099;%20&#1074;&#1072;&#1083;&#110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Б"/>
    </sheetNames>
    <sheetDataSet>
      <sheetData sheetId="0">
        <row r="2">
          <cell r="B2">
            <v>10</v>
          </cell>
        </row>
        <row r="3">
          <cell r="B3">
            <v>20</v>
          </cell>
        </row>
      </sheetData>
    </sheetDataSet>
  </externalBook>
</externalLink>
</file>

<file path=xl/tables/table1.xml><?xml version="1.0" encoding="utf-8"?>
<table xmlns="http://schemas.openxmlformats.org/spreadsheetml/2006/main" id="4" name="Table4" displayName="Table4" ref="A1:H15" totalsRowShown="0" headerRowDxfId="1" dataDxfId="2" headerRowBorderDxfId="11" tableBorderDxfId="12" totalsRowBorderDxfId="10">
  <autoFilter ref="A1:H15"/>
  <tableColumns count="8">
    <tableColumn id="1" name="№" dataDxfId="9"/>
    <tableColumn id="2" name="Ф.И.О." dataDxfId="8"/>
    <tableColumn id="3" name="Тарифная ставка, $/час" dataDxfId="7"/>
    <tableColumn id="4" name="Отработано часов" dataDxfId="6"/>
    <tableColumn id="5" name="Начислено, $" dataDxfId="5">
      <calculatedColumnFormula>C2*D2</calculatedColumnFormula>
    </tableColumn>
    <tableColumn id="6" name="Подоходный налог, $" dataDxfId="4">
      <calculatedColumnFormula>E2*$D$17</calculatedColumnFormula>
    </tableColumn>
    <tableColumn id="7" name="К выдаче,_x000a_руб" dataDxfId="3">
      <calculatedColumnFormula>(E2-F2)*$D$18</calculatedColumnFormula>
    </tableColumn>
    <tableColumn id="8" name="НДС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/Documents%20and%20Settings/&#1054;&#1083;&#1077;&#1095;&#1082;&#1072;/&#1056;&#1072;&#1073;&#1086;&#1095;&#1080;&#1081;%20&#1089;&#1090;&#1086;&#1083;/&#1057;&#1077;&#1084;&#1080;&#1085;&#1072;&#1088;/&#1056;&#1072;&#1089;&#1095;&#1077;&#1090;&#1099;%20Excel.xls" TargetMode="External"/><Relationship Id="rId1" Type="http://schemas.openxmlformats.org/officeDocument/2006/relationships/externalLinkPath" Target="/Documents%20and%20Settings/&#1054;&#1083;&#1077;&#1095;&#1082;&#1072;/&#1056;&#1072;&#1073;&#1086;&#1095;&#1080;&#1081;%20&#1089;&#1090;&#1086;&#1083;/&#1057;&#1077;&#1084;&#1080;&#1085;&#1072;&#1088;/&#1056;&#1072;&#1089;&#1095;&#1077;&#1090;&#1099;%20Excel.xls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externalLinkPath" Target="/Documents%20and%20Settings/&#1054;&#1083;&#1077;&#1095;&#1082;&#1072;/&#1056;&#1072;&#1073;&#1086;&#1095;&#1080;&#1081;%20&#1089;&#1090;&#1086;&#1083;/&#1057;&#1077;&#1084;&#1080;&#1085;&#1072;&#1088;/&#1056;&#1072;&#1089;&#1095;&#1077;&#1090;&#1099;%20Excel.xls" TargetMode="External"/><Relationship Id="rId1" Type="http://schemas.openxmlformats.org/officeDocument/2006/relationships/externalLinkPath" Target="/Documents%20and%20Settings/&#1054;&#1083;&#1077;&#1095;&#1082;&#1072;/&#1056;&#1072;&#1073;&#1086;&#1095;&#1080;&#1081;%20&#1089;&#1090;&#1086;&#1083;/&#1057;&#1077;&#1084;&#1080;&#1085;&#1072;&#1088;/&#1056;&#1072;&#1089;&#1095;&#1077;&#1090;&#1099;%20Excel.xls" TargetMode="External"/><Relationship Id="rId4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70C0"/>
  </sheetPr>
  <dimension ref="A1:H21"/>
  <sheetViews>
    <sheetView showGridLines="0" tabSelected="1" workbookViewId="0">
      <selection activeCell="H2" sqref="H2"/>
    </sheetView>
  </sheetViews>
  <sheetFormatPr defaultRowHeight="14.25" x14ac:dyDescent="0.2"/>
  <cols>
    <col min="1" max="1" width="5.5703125" style="8" customWidth="1"/>
    <col min="2" max="2" width="19.85546875" style="8" bestFit="1" customWidth="1"/>
    <col min="3" max="3" width="27.7109375" style="8" customWidth="1"/>
    <col min="4" max="4" width="22" style="8" customWidth="1"/>
    <col min="5" max="5" width="17.140625" style="8" customWidth="1"/>
    <col min="6" max="6" width="25.85546875" style="8" customWidth="1"/>
    <col min="7" max="7" width="15.7109375" style="8" customWidth="1"/>
    <col min="8" max="16384" width="9.140625" style="8"/>
  </cols>
  <sheetData>
    <row r="1" spans="1:8" ht="30.75" customHeight="1" x14ac:dyDescent="0.2">
      <c r="A1" s="39" t="s">
        <v>0</v>
      </c>
      <c r="B1" s="40" t="s">
        <v>1</v>
      </c>
      <c r="C1" s="40" t="s">
        <v>75</v>
      </c>
      <c r="D1" s="40" t="s">
        <v>76</v>
      </c>
      <c r="E1" s="40" t="s">
        <v>77</v>
      </c>
      <c r="F1" s="40" t="s">
        <v>78</v>
      </c>
      <c r="G1" s="41" t="s">
        <v>79</v>
      </c>
      <c r="H1" s="48" t="s">
        <v>116</v>
      </c>
    </row>
    <row r="2" spans="1:8" x14ac:dyDescent="0.2">
      <c r="A2" s="37">
        <v>1</v>
      </c>
      <c r="B2" s="3" t="s">
        <v>8</v>
      </c>
      <c r="C2" s="3">
        <v>20</v>
      </c>
      <c r="D2" s="3">
        <v>160</v>
      </c>
      <c r="E2" s="3">
        <f>C2*D2</f>
        <v>3200</v>
      </c>
      <c r="F2" s="3">
        <f>E2*$D$17</f>
        <v>416</v>
      </c>
      <c r="G2" s="38">
        <f>(E2-F2)*$D$18</f>
        <v>83520</v>
      </c>
      <c r="H2" s="46">
        <f>Table4[[#This Row],[К выдаче,
руб]]*18%</f>
        <v>15033.599999999999</v>
      </c>
    </row>
    <row r="3" spans="1:8" x14ac:dyDescent="0.2">
      <c r="A3" s="37">
        <v>2</v>
      </c>
      <c r="B3" s="3" t="s">
        <v>9</v>
      </c>
      <c r="C3" s="3">
        <v>30</v>
      </c>
      <c r="D3" s="3">
        <v>100</v>
      </c>
      <c r="E3" s="3">
        <f t="shared" ref="E3:E15" si="0">C3*D3</f>
        <v>3000</v>
      </c>
      <c r="F3" s="3">
        <f t="shared" ref="F3:F15" si="1">E3*$D$17</f>
        <v>390</v>
      </c>
      <c r="G3" s="38">
        <f t="shared" ref="G3:G15" si="2">(E3-F3)*$D$18</f>
        <v>78300</v>
      </c>
      <c r="H3" s="45"/>
    </row>
    <row r="4" spans="1:8" x14ac:dyDescent="0.2">
      <c r="A4" s="37">
        <v>3</v>
      </c>
      <c r="B4" s="3" t="s">
        <v>10</v>
      </c>
      <c r="C4" s="3">
        <v>40</v>
      </c>
      <c r="D4" s="3">
        <v>120</v>
      </c>
      <c r="E4" s="3">
        <f t="shared" si="0"/>
        <v>4800</v>
      </c>
      <c r="F4" s="3">
        <f t="shared" si="1"/>
        <v>624</v>
      </c>
      <c r="G4" s="38">
        <f t="shared" si="2"/>
        <v>125280</v>
      </c>
      <c r="H4" s="45"/>
    </row>
    <row r="5" spans="1:8" x14ac:dyDescent="0.2">
      <c r="A5" s="37">
        <v>4</v>
      </c>
      <c r="B5" s="3" t="s">
        <v>11</v>
      </c>
      <c r="C5" s="3">
        <v>50</v>
      </c>
      <c r="D5" s="3">
        <v>80</v>
      </c>
      <c r="E5" s="3">
        <f t="shared" si="0"/>
        <v>4000</v>
      </c>
      <c r="F5" s="3">
        <f t="shared" si="1"/>
        <v>520</v>
      </c>
      <c r="G5" s="38">
        <f t="shared" si="2"/>
        <v>104400</v>
      </c>
      <c r="H5" s="45"/>
    </row>
    <row r="6" spans="1:8" x14ac:dyDescent="0.2">
      <c r="A6" s="37">
        <v>5</v>
      </c>
      <c r="B6" s="3" t="s">
        <v>12</v>
      </c>
      <c r="C6" s="3">
        <v>100</v>
      </c>
      <c r="D6" s="3">
        <v>200</v>
      </c>
      <c r="E6" s="3">
        <f t="shared" si="0"/>
        <v>20000</v>
      </c>
      <c r="F6" s="3">
        <f t="shared" si="1"/>
        <v>2600</v>
      </c>
      <c r="G6" s="38">
        <f t="shared" si="2"/>
        <v>522000</v>
      </c>
      <c r="H6" s="45"/>
    </row>
    <row r="7" spans="1:8" x14ac:dyDescent="0.2">
      <c r="A7" s="37">
        <v>6</v>
      </c>
      <c r="B7" s="3" t="s">
        <v>13</v>
      </c>
      <c r="C7" s="3">
        <v>90</v>
      </c>
      <c r="D7" s="3">
        <v>200</v>
      </c>
      <c r="E7" s="3">
        <f t="shared" si="0"/>
        <v>18000</v>
      </c>
      <c r="F7" s="3">
        <f t="shared" si="1"/>
        <v>2340</v>
      </c>
      <c r="G7" s="38">
        <f t="shared" si="2"/>
        <v>469800</v>
      </c>
      <c r="H7" s="45"/>
    </row>
    <row r="8" spans="1:8" x14ac:dyDescent="0.2">
      <c r="A8" s="37">
        <v>7</v>
      </c>
      <c r="B8" s="3" t="s">
        <v>14</v>
      </c>
      <c r="C8" s="3">
        <v>80</v>
      </c>
      <c r="D8" s="3">
        <v>180</v>
      </c>
      <c r="E8" s="3">
        <f t="shared" si="0"/>
        <v>14400</v>
      </c>
      <c r="F8" s="3">
        <f t="shared" si="1"/>
        <v>1872</v>
      </c>
      <c r="G8" s="38">
        <f t="shared" si="2"/>
        <v>375840</v>
      </c>
      <c r="H8" s="45"/>
    </row>
    <row r="9" spans="1:8" ht="14.25" customHeight="1" x14ac:dyDescent="0.2">
      <c r="A9" s="37">
        <v>8</v>
      </c>
      <c r="B9" s="3" t="s">
        <v>15</v>
      </c>
      <c r="C9" s="3">
        <v>75</v>
      </c>
      <c r="D9" s="3">
        <v>220</v>
      </c>
      <c r="E9" s="3">
        <f t="shared" si="0"/>
        <v>16500</v>
      </c>
      <c r="F9" s="3">
        <f t="shared" si="1"/>
        <v>2145</v>
      </c>
      <c r="G9" s="38">
        <f t="shared" si="2"/>
        <v>430650</v>
      </c>
      <c r="H9" s="45"/>
    </row>
    <row r="10" spans="1:8" x14ac:dyDescent="0.2">
      <c r="A10" s="37">
        <v>9</v>
      </c>
      <c r="B10" s="3" t="s">
        <v>16</v>
      </c>
      <c r="C10" s="3">
        <v>20</v>
      </c>
      <c r="D10" s="3">
        <v>140</v>
      </c>
      <c r="E10" s="3">
        <f t="shared" si="0"/>
        <v>2800</v>
      </c>
      <c r="F10" s="3">
        <f t="shared" si="1"/>
        <v>364</v>
      </c>
      <c r="G10" s="38">
        <f t="shared" si="2"/>
        <v>73080</v>
      </c>
      <c r="H10" s="45"/>
    </row>
    <row r="11" spans="1:8" x14ac:dyDescent="0.2">
      <c r="A11" s="37">
        <v>10</v>
      </c>
      <c r="B11" s="3" t="s">
        <v>17</v>
      </c>
      <c r="C11" s="3">
        <v>50</v>
      </c>
      <c r="D11" s="3">
        <v>160</v>
      </c>
      <c r="E11" s="3">
        <f t="shared" si="0"/>
        <v>8000</v>
      </c>
      <c r="F11" s="3">
        <f t="shared" si="1"/>
        <v>1040</v>
      </c>
      <c r="G11" s="38">
        <f t="shared" si="2"/>
        <v>208800</v>
      </c>
      <c r="H11" s="45"/>
    </row>
    <row r="12" spans="1:8" x14ac:dyDescent="0.2">
      <c r="A12" s="37">
        <v>11</v>
      </c>
      <c r="B12" s="3" t="s">
        <v>18</v>
      </c>
      <c r="C12" s="3">
        <v>75</v>
      </c>
      <c r="D12" s="3">
        <v>200</v>
      </c>
      <c r="E12" s="3">
        <f t="shared" si="0"/>
        <v>15000</v>
      </c>
      <c r="F12" s="3">
        <f t="shared" si="1"/>
        <v>1950</v>
      </c>
      <c r="G12" s="38">
        <f t="shared" si="2"/>
        <v>391500</v>
      </c>
      <c r="H12" s="45"/>
    </row>
    <row r="13" spans="1:8" x14ac:dyDescent="0.2">
      <c r="A13" s="37">
        <v>12</v>
      </c>
      <c r="B13" s="3" t="s">
        <v>19</v>
      </c>
      <c r="C13" s="3">
        <v>120</v>
      </c>
      <c r="D13" s="3">
        <v>220</v>
      </c>
      <c r="E13" s="3">
        <f t="shared" si="0"/>
        <v>26400</v>
      </c>
      <c r="F13" s="3">
        <f t="shared" si="1"/>
        <v>3432</v>
      </c>
      <c r="G13" s="38">
        <f t="shared" si="2"/>
        <v>689040</v>
      </c>
      <c r="H13" s="45"/>
    </row>
    <row r="14" spans="1:8" x14ac:dyDescent="0.2">
      <c r="A14" s="37">
        <v>13</v>
      </c>
      <c r="B14" s="3" t="s">
        <v>20</v>
      </c>
      <c r="C14" s="3">
        <v>75</v>
      </c>
      <c r="D14" s="3">
        <v>180</v>
      </c>
      <c r="E14" s="3">
        <f t="shared" si="0"/>
        <v>13500</v>
      </c>
      <c r="F14" s="3">
        <f t="shared" si="1"/>
        <v>1755</v>
      </c>
      <c r="G14" s="38">
        <f t="shared" si="2"/>
        <v>352350</v>
      </c>
      <c r="H14" s="45"/>
    </row>
    <row r="15" spans="1:8" x14ac:dyDescent="0.2">
      <c r="A15" s="42">
        <v>14</v>
      </c>
      <c r="B15" s="43" t="s">
        <v>21</v>
      </c>
      <c r="C15" s="43">
        <v>150</v>
      </c>
      <c r="D15" s="43">
        <v>160</v>
      </c>
      <c r="E15" s="43">
        <f t="shared" si="0"/>
        <v>24000</v>
      </c>
      <c r="F15" s="43">
        <f t="shared" si="1"/>
        <v>3120</v>
      </c>
      <c r="G15" s="44">
        <f t="shared" si="2"/>
        <v>626400</v>
      </c>
      <c r="H15" s="47"/>
    </row>
    <row r="17" spans="2:5" ht="15" x14ac:dyDescent="0.25">
      <c r="B17" s="28" t="s">
        <v>73</v>
      </c>
      <c r="C17" s="29"/>
      <c r="D17" s="22">
        <v>0.13</v>
      </c>
      <c r="E17" s="23"/>
    </row>
    <row r="18" spans="2:5" ht="15" x14ac:dyDescent="0.25">
      <c r="B18" s="28" t="s">
        <v>74</v>
      </c>
      <c r="C18" s="29"/>
      <c r="D18" s="24">
        <v>30</v>
      </c>
      <c r="E18" s="23"/>
    </row>
    <row r="19" spans="2:5" ht="15" x14ac:dyDescent="0.25">
      <c r="E19" s="23"/>
    </row>
    <row r="20" spans="2:5" ht="15" x14ac:dyDescent="0.25">
      <c r="E20" s="23"/>
    </row>
    <row r="21" spans="2:5" ht="15" x14ac:dyDescent="0.25">
      <c r="E21" s="23"/>
    </row>
  </sheetData>
  <dataConsolidate>
    <dataRefs count="2">
      <dataRef ref="B2:D6" sheet="Зарплата" r:id="rId1"/>
      <dataRef ref="B15:D19" sheet="Зарплата" r:id="rId2"/>
    </dataRefs>
  </dataConsolidate>
  <mergeCells count="2">
    <mergeCell ref="B17:C17"/>
    <mergeCell ref="B18:C18"/>
  </mergeCells>
  <phoneticPr fontId="0" type="noConversion"/>
  <pageMargins left="0.75" right="0.75" top="1" bottom="1" header="0.5" footer="0.5"/>
  <pageSetup paperSize="9" orientation="portrait" horizontalDpi="300" verticalDpi="300" r:id="rId3"/>
  <headerFooter alignWithMargins="0"/>
  <drawing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13"/>
  <sheetViews>
    <sheetView showGridLines="0" zoomScaleNormal="100" workbookViewId="0">
      <selection activeCell="B3" sqref="B3"/>
    </sheetView>
  </sheetViews>
  <sheetFormatPr defaultRowHeight="14.25" x14ac:dyDescent="0.2"/>
  <cols>
    <col min="1" max="1" width="9.7109375" style="8" bestFit="1" customWidth="1"/>
    <col min="2" max="11" width="8.5703125" style="8" customWidth="1"/>
    <col min="12" max="16384" width="9.140625" style="8"/>
  </cols>
  <sheetData>
    <row r="1" spans="1:11" ht="15.75" thickTop="1" thickBot="1" x14ac:dyDescent="0.25">
      <c r="A1" s="7" t="s">
        <v>50</v>
      </c>
      <c r="B1" s="30" t="s">
        <v>49</v>
      </c>
      <c r="C1" s="31"/>
      <c r="D1" s="31"/>
      <c r="E1" s="31"/>
      <c r="F1" s="31"/>
      <c r="G1" s="31"/>
      <c r="H1" s="31"/>
      <c r="I1" s="31"/>
      <c r="J1" s="31"/>
      <c r="K1" s="32"/>
    </row>
    <row r="2" spans="1:11" ht="15.75" thickTop="1" thickBot="1" x14ac:dyDescent="0.25">
      <c r="A2" s="9" t="s">
        <v>48</v>
      </c>
      <c r="B2" s="10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2">
        <v>10</v>
      </c>
    </row>
    <row r="3" spans="1:11" ht="15" thickTop="1" x14ac:dyDescent="0.2">
      <c r="A3" s="13">
        <v>100</v>
      </c>
      <c r="B3" s="14">
        <f>$A3*B$2</f>
        <v>100</v>
      </c>
      <c r="C3" s="14">
        <f t="shared" ref="C3:K12" si="0">$A3*C$2</f>
        <v>200</v>
      </c>
      <c r="D3" s="14">
        <f t="shared" si="0"/>
        <v>300</v>
      </c>
      <c r="E3" s="14">
        <f t="shared" si="0"/>
        <v>400</v>
      </c>
      <c r="F3" s="14">
        <f t="shared" si="0"/>
        <v>500</v>
      </c>
      <c r="G3" s="14">
        <f t="shared" si="0"/>
        <v>600</v>
      </c>
      <c r="H3" s="14">
        <f t="shared" si="0"/>
        <v>700</v>
      </c>
      <c r="I3" s="14">
        <f t="shared" si="0"/>
        <v>800</v>
      </c>
      <c r="J3" s="14">
        <f t="shared" si="0"/>
        <v>900</v>
      </c>
      <c r="K3" s="14">
        <f t="shared" si="0"/>
        <v>1000</v>
      </c>
    </row>
    <row r="4" spans="1:11" x14ac:dyDescent="0.2">
      <c r="A4" s="15">
        <v>200</v>
      </c>
      <c r="B4" s="14">
        <f t="shared" ref="B4:B12" si="1">$A4*B$2</f>
        <v>200</v>
      </c>
      <c r="C4" s="14">
        <f t="shared" si="0"/>
        <v>400</v>
      </c>
      <c r="D4" s="14">
        <f t="shared" si="0"/>
        <v>600</v>
      </c>
      <c r="E4" s="14">
        <f t="shared" si="0"/>
        <v>800</v>
      </c>
      <c r="F4" s="14">
        <f t="shared" si="0"/>
        <v>1000</v>
      </c>
      <c r="G4" s="14">
        <f t="shared" si="0"/>
        <v>1200</v>
      </c>
      <c r="H4" s="14">
        <f t="shared" si="0"/>
        <v>1400</v>
      </c>
      <c r="I4" s="14">
        <f t="shared" si="0"/>
        <v>1600</v>
      </c>
      <c r="J4" s="14">
        <f t="shared" si="0"/>
        <v>1800</v>
      </c>
      <c r="K4" s="14">
        <f t="shared" si="0"/>
        <v>2000</v>
      </c>
    </row>
    <row r="5" spans="1:11" x14ac:dyDescent="0.2">
      <c r="A5" s="15">
        <v>300</v>
      </c>
      <c r="B5" s="14">
        <f t="shared" si="1"/>
        <v>300</v>
      </c>
      <c r="C5" s="14">
        <f t="shared" si="0"/>
        <v>600</v>
      </c>
      <c r="D5" s="14">
        <f t="shared" si="0"/>
        <v>900</v>
      </c>
      <c r="E5" s="14">
        <f t="shared" si="0"/>
        <v>1200</v>
      </c>
      <c r="F5" s="14">
        <f t="shared" si="0"/>
        <v>1500</v>
      </c>
      <c r="G5" s="14">
        <f t="shared" si="0"/>
        <v>1800</v>
      </c>
      <c r="H5" s="14">
        <f t="shared" si="0"/>
        <v>2100</v>
      </c>
      <c r="I5" s="14">
        <f t="shared" si="0"/>
        <v>2400</v>
      </c>
      <c r="J5" s="14">
        <f t="shared" si="0"/>
        <v>2700</v>
      </c>
      <c r="K5" s="14">
        <f t="shared" si="0"/>
        <v>3000</v>
      </c>
    </row>
    <row r="6" spans="1:11" x14ac:dyDescent="0.2">
      <c r="A6" s="15">
        <v>400</v>
      </c>
      <c r="B6" s="14">
        <f t="shared" si="1"/>
        <v>400</v>
      </c>
      <c r="C6" s="14">
        <f t="shared" si="0"/>
        <v>800</v>
      </c>
      <c r="D6" s="14">
        <f t="shared" si="0"/>
        <v>1200</v>
      </c>
      <c r="E6" s="14">
        <f t="shared" si="0"/>
        <v>1600</v>
      </c>
      <c r="F6" s="14">
        <f t="shared" si="0"/>
        <v>2000</v>
      </c>
      <c r="G6" s="14">
        <f t="shared" si="0"/>
        <v>2400</v>
      </c>
      <c r="H6" s="14">
        <f t="shared" si="0"/>
        <v>2800</v>
      </c>
      <c r="I6" s="14">
        <f t="shared" si="0"/>
        <v>3200</v>
      </c>
      <c r="J6" s="14">
        <f t="shared" si="0"/>
        <v>3600</v>
      </c>
      <c r="K6" s="14">
        <f t="shared" si="0"/>
        <v>4000</v>
      </c>
    </row>
    <row r="7" spans="1:11" x14ac:dyDescent="0.2">
      <c r="A7" s="15">
        <v>500</v>
      </c>
      <c r="B7" s="14">
        <f t="shared" si="1"/>
        <v>500</v>
      </c>
      <c r="C7" s="14">
        <f t="shared" si="0"/>
        <v>1000</v>
      </c>
      <c r="D7" s="14">
        <f t="shared" si="0"/>
        <v>1500</v>
      </c>
      <c r="E7" s="14">
        <f t="shared" si="0"/>
        <v>2000</v>
      </c>
      <c r="F7" s="14">
        <f t="shared" si="0"/>
        <v>2500</v>
      </c>
      <c r="G7" s="14">
        <f t="shared" si="0"/>
        <v>3000</v>
      </c>
      <c r="H7" s="14">
        <f t="shared" si="0"/>
        <v>3500</v>
      </c>
      <c r="I7" s="14">
        <f t="shared" si="0"/>
        <v>4000</v>
      </c>
      <c r="J7" s="14">
        <f t="shared" si="0"/>
        <v>4500</v>
      </c>
      <c r="K7" s="14">
        <f t="shared" si="0"/>
        <v>5000</v>
      </c>
    </row>
    <row r="8" spans="1:11" x14ac:dyDescent="0.2">
      <c r="A8" s="15">
        <v>600</v>
      </c>
      <c r="B8" s="14">
        <f t="shared" si="1"/>
        <v>600</v>
      </c>
      <c r="C8" s="14">
        <f t="shared" si="0"/>
        <v>1200</v>
      </c>
      <c r="D8" s="14">
        <f t="shared" si="0"/>
        <v>1800</v>
      </c>
      <c r="E8" s="14">
        <f t="shared" si="0"/>
        <v>2400</v>
      </c>
      <c r="F8" s="14">
        <f t="shared" si="0"/>
        <v>3000</v>
      </c>
      <c r="G8" s="14">
        <f t="shared" si="0"/>
        <v>3600</v>
      </c>
      <c r="H8" s="14">
        <f t="shared" si="0"/>
        <v>4200</v>
      </c>
      <c r="I8" s="14">
        <f t="shared" si="0"/>
        <v>4800</v>
      </c>
      <c r="J8" s="14">
        <f t="shared" si="0"/>
        <v>5400</v>
      </c>
      <c r="K8" s="14">
        <f t="shared" si="0"/>
        <v>6000</v>
      </c>
    </row>
    <row r="9" spans="1:11" x14ac:dyDescent="0.2">
      <c r="A9" s="15">
        <v>700</v>
      </c>
      <c r="B9" s="14">
        <f t="shared" si="1"/>
        <v>700</v>
      </c>
      <c r="C9" s="14">
        <f t="shared" si="0"/>
        <v>1400</v>
      </c>
      <c r="D9" s="14">
        <f t="shared" si="0"/>
        <v>2100</v>
      </c>
      <c r="E9" s="14">
        <f t="shared" si="0"/>
        <v>2800</v>
      </c>
      <c r="F9" s="14">
        <f t="shared" si="0"/>
        <v>3500</v>
      </c>
      <c r="G9" s="14">
        <f t="shared" si="0"/>
        <v>4200</v>
      </c>
      <c r="H9" s="14">
        <f t="shared" si="0"/>
        <v>4900</v>
      </c>
      <c r="I9" s="14">
        <f t="shared" si="0"/>
        <v>5600</v>
      </c>
      <c r="J9" s="14">
        <f t="shared" si="0"/>
        <v>6300</v>
      </c>
      <c r="K9" s="14">
        <f t="shared" si="0"/>
        <v>7000</v>
      </c>
    </row>
    <row r="10" spans="1:11" x14ac:dyDescent="0.2">
      <c r="A10" s="15">
        <v>800</v>
      </c>
      <c r="B10" s="14">
        <f t="shared" si="1"/>
        <v>800</v>
      </c>
      <c r="C10" s="14">
        <f t="shared" si="0"/>
        <v>1600</v>
      </c>
      <c r="D10" s="14">
        <f t="shared" si="0"/>
        <v>2400</v>
      </c>
      <c r="E10" s="14">
        <f t="shared" si="0"/>
        <v>3200</v>
      </c>
      <c r="F10" s="14">
        <f t="shared" si="0"/>
        <v>4000</v>
      </c>
      <c r="G10" s="14">
        <f t="shared" si="0"/>
        <v>4800</v>
      </c>
      <c r="H10" s="14">
        <f t="shared" si="0"/>
        <v>5600</v>
      </c>
      <c r="I10" s="14">
        <f t="shared" si="0"/>
        <v>6400</v>
      </c>
      <c r="J10" s="14">
        <f t="shared" si="0"/>
        <v>7200</v>
      </c>
      <c r="K10" s="14">
        <f t="shared" si="0"/>
        <v>8000</v>
      </c>
    </row>
    <row r="11" spans="1:11" x14ac:dyDescent="0.2">
      <c r="A11" s="15">
        <v>900</v>
      </c>
      <c r="B11" s="14">
        <f t="shared" si="1"/>
        <v>900</v>
      </c>
      <c r="C11" s="14">
        <f t="shared" si="0"/>
        <v>1800</v>
      </c>
      <c r="D11" s="14">
        <f t="shared" si="0"/>
        <v>2700</v>
      </c>
      <c r="E11" s="14">
        <f t="shared" si="0"/>
        <v>3600</v>
      </c>
      <c r="F11" s="14">
        <f t="shared" si="0"/>
        <v>4500</v>
      </c>
      <c r="G11" s="14">
        <f t="shared" si="0"/>
        <v>5400</v>
      </c>
      <c r="H11" s="14">
        <f t="shared" si="0"/>
        <v>6300</v>
      </c>
      <c r="I11" s="14">
        <f t="shared" si="0"/>
        <v>7200</v>
      </c>
      <c r="J11" s="14">
        <f t="shared" si="0"/>
        <v>8100</v>
      </c>
      <c r="K11" s="14">
        <f t="shared" si="0"/>
        <v>9000</v>
      </c>
    </row>
    <row r="12" spans="1:11" ht="15" thickBot="1" x14ac:dyDescent="0.25">
      <c r="A12" s="16">
        <v>1000</v>
      </c>
      <c r="B12" s="14">
        <f t="shared" si="1"/>
        <v>1000</v>
      </c>
      <c r="C12" s="14">
        <f t="shared" si="0"/>
        <v>2000</v>
      </c>
      <c r="D12" s="14">
        <f t="shared" si="0"/>
        <v>3000</v>
      </c>
      <c r="E12" s="14">
        <f t="shared" si="0"/>
        <v>4000</v>
      </c>
      <c r="F12" s="14">
        <f t="shared" si="0"/>
        <v>5000</v>
      </c>
      <c r="G12" s="14">
        <f t="shared" si="0"/>
        <v>6000</v>
      </c>
      <c r="H12" s="14">
        <f t="shared" si="0"/>
        <v>7000</v>
      </c>
      <c r="I12" s="14">
        <f t="shared" si="0"/>
        <v>8000</v>
      </c>
      <c r="J12" s="14">
        <f t="shared" si="0"/>
        <v>9000</v>
      </c>
      <c r="K12" s="14">
        <f t="shared" si="0"/>
        <v>10000</v>
      </c>
    </row>
    <row r="13" spans="1:11" ht="15" thickTop="1" x14ac:dyDescent="0.2"/>
  </sheetData>
  <mergeCells count="1">
    <mergeCell ref="B1:K1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70C0"/>
  </sheetPr>
  <dimension ref="A1:H24"/>
  <sheetViews>
    <sheetView showGridLines="0" workbookViewId="0">
      <selection activeCell="F8" sqref="F8"/>
    </sheetView>
  </sheetViews>
  <sheetFormatPr defaultRowHeight="14.25" x14ac:dyDescent="0.2"/>
  <cols>
    <col min="1" max="1" width="3.28515625" style="8" bestFit="1" customWidth="1"/>
    <col min="2" max="2" width="32.85546875" style="8" bestFit="1" customWidth="1"/>
    <col min="3" max="3" width="12.42578125" style="8" bestFit="1" customWidth="1"/>
    <col min="4" max="5" width="11.7109375" style="8" bestFit="1" customWidth="1"/>
    <col min="6" max="8" width="11.7109375" style="8" customWidth="1"/>
    <col min="9" max="16384" width="9.140625" style="8"/>
  </cols>
  <sheetData>
    <row r="1" spans="1:8" ht="13.5" customHeight="1" x14ac:dyDescent="0.25">
      <c r="A1" s="33" t="s">
        <v>0</v>
      </c>
      <c r="B1" s="33" t="s">
        <v>2</v>
      </c>
      <c r="C1" s="35" t="s">
        <v>5</v>
      </c>
      <c r="D1" s="36"/>
      <c r="E1" s="36"/>
      <c r="F1" s="36"/>
      <c r="G1" s="36"/>
      <c r="H1" s="36"/>
    </row>
    <row r="2" spans="1:8" x14ac:dyDescent="0.2">
      <c r="A2" s="33"/>
      <c r="B2" s="33"/>
      <c r="C2" s="34" t="s">
        <v>46</v>
      </c>
      <c r="D2" s="1" t="s">
        <v>23</v>
      </c>
      <c r="E2" s="1" t="s">
        <v>23</v>
      </c>
      <c r="F2" s="1" t="s">
        <v>23</v>
      </c>
      <c r="G2" s="1" t="s">
        <v>23</v>
      </c>
      <c r="H2" s="1" t="s">
        <v>23</v>
      </c>
    </row>
    <row r="3" spans="1:8" ht="15" x14ac:dyDescent="0.25">
      <c r="A3" s="33"/>
      <c r="B3" s="33"/>
      <c r="C3" s="34"/>
      <c r="D3" s="2">
        <v>0.05</v>
      </c>
      <c r="E3" s="2">
        <v>0.1</v>
      </c>
      <c r="F3" s="2">
        <v>0.15</v>
      </c>
      <c r="G3" s="2">
        <v>0.2</v>
      </c>
      <c r="H3" s="2">
        <v>0.25</v>
      </c>
    </row>
    <row r="4" spans="1:8" x14ac:dyDescent="0.2">
      <c r="A4" s="17">
        <v>1</v>
      </c>
      <c r="B4" s="18" t="s">
        <v>25</v>
      </c>
      <c r="C4" s="19">
        <v>13310.3236</v>
      </c>
      <c r="D4" s="20">
        <f>$C4*(1-D$3)</f>
        <v>12644.807419999999</v>
      </c>
      <c r="E4" s="20">
        <f t="shared" ref="E4:H19" si="0">$C4*(1-E$3)</f>
        <v>11979.29124</v>
      </c>
      <c r="F4" s="20">
        <f t="shared" si="0"/>
        <v>11313.77506</v>
      </c>
      <c r="G4" s="20">
        <f t="shared" si="0"/>
        <v>10648.258880000001</v>
      </c>
      <c r="H4" s="20">
        <f t="shared" si="0"/>
        <v>9982.7426999999989</v>
      </c>
    </row>
    <row r="5" spans="1:8" x14ac:dyDescent="0.2">
      <c r="A5" s="17">
        <v>2</v>
      </c>
      <c r="B5" s="18" t="s">
        <v>26</v>
      </c>
      <c r="C5" s="19">
        <v>11148.372799999999</v>
      </c>
      <c r="D5" s="20">
        <f t="shared" ref="D5:H24" si="1">$C5*(1-D$3)</f>
        <v>10590.954159999999</v>
      </c>
      <c r="E5" s="20">
        <f t="shared" si="0"/>
        <v>10033.535519999999</v>
      </c>
      <c r="F5" s="20">
        <f t="shared" si="0"/>
        <v>9476.1168799999996</v>
      </c>
      <c r="G5" s="20">
        <f t="shared" si="0"/>
        <v>8918.6982399999997</v>
      </c>
      <c r="H5" s="20">
        <f t="shared" si="0"/>
        <v>8361.2795999999998</v>
      </c>
    </row>
    <row r="6" spans="1:8" x14ac:dyDescent="0.2">
      <c r="A6" s="17">
        <v>3</v>
      </c>
      <c r="B6" s="18" t="s">
        <v>27</v>
      </c>
      <c r="C6" s="19">
        <v>9898.0879999999997</v>
      </c>
      <c r="D6" s="20">
        <f t="shared" si="1"/>
        <v>9403.1835999999985</v>
      </c>
      <c r="E6" s="20">
        <f t="shared" si="0"/>
        <v>8908.2792000000009</v>
      </c>
      <c r="F6" s="20">
        <f t="shared" si="0"/>
        <v>8413.3747999999996</v>
      </c>
      <c r="G6" s="20">
        <f t="shared" si="0"/>
        <v>7918.4704000000002</v>
      </c>
      <c r="H6" s="20">
        <f t="shared" si="0"/>
        <v>7423.5659999999998</v>
      </c>
    </row>
    <row r="7" spans="1:8" x14ac:dyDescent="0.2">
      <c r="A7" s="17">
        <v>4</v>
      </c>
      <c r="B7" s="18" t="s">
        <v>28</v>
      </c>
      <c r="C7" s="19">
        <v>7475.6611999999996</v>
      </c>
      <c r="D7" s="20">
        <f t="shared" si="1"/>
        <v>7101.8781399999989</v>
      </c>
      <c r="E7" s="20">
        <f t="shared" si="0"/>
        <v>6728.0950800000001</v>
      </c>
      <c r="F7" s="20">
        <f t="shared" si="0"/>
        <v>6354.3120199999994</v>
      </c>
      <c r="G7" s="20">
        <f t="shared" si="0"/>
        <v>5980.5289599999996</v>
      </c>
      <c r="H7" s="20">
        <f t="shared" si="0"/>
        <v>5606.7458999999999</v>
      </c>
    </row>
    <row r="8" spans="1:8" x14ac:dyDescent="0.2">
      <c r="A8" s="19">
        <v>5</v>
      </c>
      <c r="B8" s="18" t="s">
        <v>42</v>
      </c>
      <c r="C8" s="19">
        <v>3776.902</v>
      </c>
      <c r="D8" s="20">
        <f t="shared" si="1"/>
        <v>3588.0569</v>
      </c>
      <c r="E8" s="20">
        <f t="shared" si="0"/>
        <v>3399.2118</v>
      </c>
      <c r="F8" s="20">
        <f t="shared" si="0"/>
        <v>3210.3667</v>
      </c>
      <c r="G8" s="20">
        <f t="shared" si="0"/>
        <v>3021.5216</v>
      </c>
      <c r="H8" s="20">
        <f t="shared" si="0"/>
        <v>2832.6765</v>
      </c>
    </row>
    <row r="9" spans="1:8" x14ac:dyDescent="0.2">
      <c r="A9" s="19">
        <v>6</v>
      </c>
      <c r="B9" s="18" t="s">
        <v>29</v>
      </c>
      <c r="C9" s="19">
        <v>9038.5172000000002</v>
      </c>
      <c r="D9" s="20">
        <f t="shared" si="1"/>
        <v>8586.591339999999</v>
      </c>
      <c r="E9" s="20">
        <f t="shared" si="0"/>
        <v>8134.6654800000006</v>
      </c>
      <c r="F9" s="20">
        <f t="shared" si="0"/>
        <v>7682.7396200000003</v>
      </c>
      <c r="G9" s="20">
        <f t="shared" si="0"/>
        <v>7230.8137600000009</v>
      </c>
      <c r="H9" s="20">
        <f t="shared" si="0"/>
        <v>6778.8878999999997</v>
      </c>
    </row>
    <row r="10" spans="1:8" x14ac:dyDescent="0.2">
      <c r="A10" s="19">
        <v>7</v>
      </c>
      <c r="B10" s="18" t="s">
        <v>43</v>
      </c>
      <c r="C10" s="19">
        <v>5079.2820000000002</v>
      </c>
      <c r="D10" s="20">
        <f t="shared" si="1"/>
        <v>4825.3179</v>
      </c>
      <c r="E10" s="20">
        <f t="shared" si="0"/>
        <v>4571.3537999999999</v>
      </c>
      <c r="F10" s="20">
        <f t="shared" si="0"/>
        <v>4317.3896999999997</v>
      </c>
      <c r="G10" s="20">
        <f t="shared" si="0"/>
        <v>4063.4256000000005</v>
      </c>
      <c r="H10" s="20">
        <f t="shared" si="0"/>
        <v>3809.4615000000003</v>
      </c>
    </row>
    <row r="11" spans="1:8" x14ac:dyDescent="0.2">
      <c r="A11" s="19">
        <v>8</v>
      </c>
      <c r="B11" s="18" t="s">
        <v>30</v>
      </c>
      <c r="C11" s="19">
        <v>27792.789199999999</v>
      </c>
      <c r="D11" s="20">
        <f t="shared" si="1"/>
        <v>26403.149739999997</v>
      </c>
      <c r="E11" s="20">
        <f t="shared" si="0"/>
        <v>25013.510279999999</v>
      </c>
      <c r="F11" s="20">
        <f t="shared" si="0"/>
        <v>23623.87082</v>
      </c>
      <c r="G11" s="20">
        <f t="shared" si="0"/>
        <v>22234.231360000002</v>
      </c>
      <c r="H11" s="20">
        <f t="shared" si="0"/>
        <v>20844.591899999999</v>
      </c>
    </row>
    <row r="12" spans="1:8" x14ac:dyDescent="0.2">
      <c r="A12" s="19">
        <v>9</v>
      </c>
      <c r="B12" s="18" t="s">
        <v>31</v>
      </c>
      <c r="C12" s="19">
        <v>9819.9452000000001</v>
      </c>
      <c r="D12" s="20">
        <f t="shared" si="1"/>
        <v>9328.94794</v>
      </c>
      <c r="E12" s="20">
        <f t="shared" si="0"/>
        <v>8837.9506799999999</v>
      </c>
      <c r="F12" s="20">
        <f t="shared" si="0"/>
        <v>8346.9534199999998</v>
      </c>
      <c r="G12" s="20">
        <f t="shared" si="0"/>
        <v>7855.9561600000006</v>
      </c>
      <c r="H12" s="20">
        <f t="shared" si="0"/>
        <v>7364.9588999999996</v>
      </c>
    </row>
    <row r="13" spans="1:8" x14ac:dyDescent="0.2">
      <c r="A13" s="19">
        <v>10</v>
      </c>
      <c r="B13" s="18" t="s">
        <v>32</v>
      </c>
      <c r="C13" s="19">
        <v>20369.2232</v>
      </c>
      <c r="D13" s="20">
        <f t="shared" si="1"/>
        <v>19350.762039999998</v>
      </c>
      <c r="E13" s="20">
        <f t="shared" si="0"/>
        <v>18332.300880000003</v>
      </c>
      <c r="F13" s="20">
        <f t="shared" si="0"/>
        <v>17313.83972</v>
      </c>
      <c r="G13" s="20">
        <f t="shared" si="0"/>
        <v>16295.378560000001</v>
      </c>
      <c r="H13" s="20">
        <f t="shared" si="0"/>
        <v>15276.9174</v>
      </c>
    </row>
    <row r="14" spans="1:8" x14ac:dyDescent="0.2">
      <c r="A14" s="19">
        <v>11</v>
      </c>
      <c r="B14" s="18" t="s">
        <v>33</v>
      </c>
      <c r="C14" s="19">
        <v>9064.5648000000001</v>
      </c>
      <c r="D14" s="20">
        <f t="shared" si="1"/>
        <v>8611.3365599999997</v>
      </c>
      <c r="E14" s="20">
        <f t="shared" si="0"/>
        <v>8158.1083200000003</v>
      </c>
      <c r="F14" s="20">
        <f t="shared" si="0"/>
        <v>7704.8800799999999</v>
      </c>
      <c r="G14" s="20">
        <f t="shared" si="0"/>
        <v>7251.6518400000004</v>
      </c>
      <c r="H14" s="20">
        <f t="shared" si="0"/>
        <v>6798.4236000000001</v>
      </c>
    </row>
    <row r="15" spans="1:8" x14ac:dyDescent="0.2">
      <c r="A15" s="19">
        <v>12</v>
      </c>
      <c r="B15" s="18" t="s">
        <v>34</v>
      </c>
      <c r="C15" s="19">
        <v>6954.7092000000002</v>
      </c>
      <c r="D15" s="20">
        <f t="shared" si="1"/>
        <v>6606.9737400000004</v>
      </c>
      <c r="E15" s="20">
        <f t="shared" si="0"/>
        <v>6259.2382800000005</v>
      </c>
      <c r="F15" s="20">
        <f t="shared" si="0"/>
        <v>5911.5028199999997</v>
      </c>
      <c r="G15" s="20">
        <f t="shared" si="0"/>
        <v>5563.7673600000007</v>
      </c>
      <c r="H15" s="20">
        <f t="shared" si="0"/>
        <v>5216.0319</v>
      </c>
    </row>
    <row r="16" spans="1:8" x14ac:dyDescent="0.2">
      <c r="A16" s="19">
        <v>13</v>
      </c>
      <c r="B16" s="18" t="s">
        <v>35</v>
      </c>
      <c r="C16" s="19">
        <v>24745.22</v>
      </c>
      <c r="D16" s="20">
        <f t="shared" si="1"/>
        <v>23507.958999999999</v>
      </c>
      <c r="E16" s="20">
        <f t="shared" si="0"/>
        <v>22270.698</v>
      </c>
      <c r="F16" s="20">
        <f t="shared" si="0"/>
        <v>21033.437000000002</v>
      </c>
      <c r="G16" s="20">
        <f t="shared" si="0"/>
        <v>19796.176000000003</v>
      </c>
      <c r="H16" s="20">
        <f t="shared" si="0"/>
        <v>18558.915000000001</v>
      </c>
    </row>
    <row r="17" spans="1:8" x14ac:dyDescent="0.2">
      <c r="A17" s="19">
        <v>14</v>
      </c>
      <c r="B17" s="18" t="s">
        <v>36</v>
      </c>
      <c r="C17" s="19">
        <v>8908.279199999999</v>
      </c>
      <c r="D17" s="20">
        <f t="shared" si="1"/>
        <v>8462.8652399999992</v>
      </c>
      <c r="E17" s="20">
        <f t="shared" si="0"/>
        <v>8017.4512799999993</v>
      </c>
      <c r="F17" s="20">
        <f t="shared" si="0"/>
        <v>7572.0373199999985</v>
      </c>
      <c r="G17" s="20">
        <f t="shared" si="0"/>
        <v>7126.6233599999996</v>
      </c>
      <c r="H17" s="20">
        <f t="shared" si="0"/>
        <v>6681.2093999999997</v>
      </c>
    </row>
    <row r="18" spans="1:8" x14ac:dyDescent="0.2">
      <c r="A18" s="19">
        <v>15</v>
      </c>
      <c r="B18" s="18" t="s">
        <v>37</v>
      </c>
      <c r="C18" s="19">
        <v>7084.9471999999996</v>
      </c>
      <c r="D18" s="20">
        <f t="shared" si="1"/>
        <v>6730.6998399999993</v>
      </c>
      <c r="E18" s="20">
        <f t="shared" si="0"/>
        <v>6376.4524799999999</v>
      </c>
      <c r="F18" s="20">
        <f t="shared" si="0"/>
        <v>6022.2051199999996</v>
      </c>
      <c r="G18" s="20">
        <f t="shared" si="0"/>
        <v>5667.9577600000002</v>
      </c>
      <c r="H18" s="20">
        <f t="shared" si="0"/>
        <v>5313.7103999999999</v>
      </c>
    </row>
    <row r="19" spans="1:8" x14ac:dyDescent="0.2">
      <c r="A19" s="19">
        <v>16</v>
      </c>
      <c r="B19" s="18" t="s">
        <v>38</v>
      </c>
      <c r="C19" s="19">
        <v>11877.705599999999</v>
      </c>
      <c r="D19" s="20">
        <f t="shared" si="1"/>
        <v>11283.820319999999</v>
      </c>
      <c r="E19" s="20">
        <f t="shared" si="0"/>
        <v>10689.93504</v>
      </c>
      <c r="F19" s="20">
        <f t="shared" si="0"/>
        <v>10096.04976</v>
      </c>
      <c r="G19" s="20">
        <f t="shared" si="0"/>
        <v>9502.1644799999995</v>
      </c>
      <c r="H19" s="20">
        <f t="shared" si="0"/>
        <v>8908.279199999999</v>
      </c>
    </row>
    <row r="20" spans="1:8" x14ac:dyDescent="0.2">
      <c r="A20" s="19">
        <v>17</v>
      </c>
      <c r="B20" s="18" t="s">
        <v>39</v>
      </c>
      <c r="C20" s="19">
        <v>7267.2803999999996</v>
      </c>
      <c r="D20" s="20">
        <f t="shared" si="1"/>
        <v>6903.9163799999997</v>
      </c>
      <c r="E20" s="20">
        <f t="shared" si="1"/>
        <v>6540.5523599999997</v>
      </c>
      <c r="F20" s="20">
        <f t="shared" si="1"/>
        <v>6177.1883399999997</v>
      </c>
      <c r="G20" s="20">
        <f t="shared" si="1"/>
        <v>5813.8243199999997</v>
      </c>
      <c r="H20" s="20">
        <f t="shared" si="1"/>
        <v>5450.4602999999997</v>
      </c>
    </row>
    <row r="21" spans="1:8" x14ac:dyDescent="0.2">
      <c r="A21" s="19">
        <v>18</v>
      </c>
      <c r="B21" s="18" t="s">
        <v>40</v>
      </c>
      <c r="C21" s="19">
        <v>7397.5183999999999</v>
      </c>
      <c r="D21" s="20">
        <f t="shared" si="1"/>
        <v>7027.6424799999995</v>
      </c>
      <c r="E21" s="20">
        <f t="shared" si="1"/>
        <v>6657.76656</v>
      </c>
      <c r="F21" s="20">
        <f t="shared" si="1"/>
        <v>6287.8906399999996</v>
      </c>
      <c r="G21" s="20">
        <f t="shared" si="1"/>
        <v>5918.0147200000001</v>
      </c>
      <c r="H21" s="20">
        <f t="shared" si="1"/>
        <v>5548.1387999999997</v>
      </c>
    </row>
    <row r="22" spans="1:8" x14ac:dyDescent="0.2">
      <c r="A22" s="19">
        <v>19</v>
      </c>
      <c r="B22" s="18" t="s">
        <v>41</v>
      </c>
      <c r="C22" s="19">
        <v>9872.0403999999999</v>
      </c>
      <c r="D22" s="20">
        <f t="shared" si="1"/>
        <v>9378.4383799999996</v>
      </c>
      <c r="E22" s="20">
        <f t="shared" si="1"/>
        <v>8884.8363599999993</v>
      </c>
      <c r="F22" s="20">
        <f t="shared" si="1"/>
        <v>8391.2343399999991</v>
      </c>
      <c r="G22" s="20">
        <f t="shared" si="1"/>
        <v>7897.6323200000006</v>
      </c>
      <c r="H22" s="20">
        <f t="shared" si="1"/>
        <v>7404.0303000000004</v>
      </c>
    </row>
    <row r="23" spans="1:8" x14ac:dyDescent="0.2">
      <c r="A23" s="19">
        <v>20</v>
      </c>
      <c r="B23" s="18" t="s">
        <v>44</v>
      </c>
      <c r="C23" s="19">
        <v>8725.9459999999999</v>
      </c>
      <c r="D23" s="20">
        <f t="shared" si="1"/>
        <v>8289.6486999999997</v>
      </c>
      <c r="E23" s="20">
        <f t="shared" si="1"/>
        <v>7853.3514000000005</v>
      </c>
      <c r="F23" s="20">
        <f t="shared" si="1"/>
        <v>7417.0540999999994</v>
      </c>
      <c r="G23" s="20">
        <f t="shared" si="1"/>
        <v>6980.7568000000001</v>
      </c>
      <c r="H23" s="20">
        <f t="shared" si="1"/>
        <v>6544.4594999999999</v>
      </c>
    </row>
    <row r="24" spans="1:8" x14ac:dyDescent="0.2">
      <c r="A24" s="19">
        <v>21</v>
      </c>
      <c r="B24" s="18" t="s">
        <v>45</v>
      </c>
      <c r="C24" s="19">
        <v>8048.7083999999986</v>
      </c>
      <c r="D24" s="20">
        <f t="shared" si="1"/>
        <v>7646.2729799999979</v>
      </c>
      <c r="E24" s="20">
        <f t="shared" si="1"/>
        <v>7243.837559999999</v>
      </c>
      <c r="F24" s="20">
        <f t="shared" si="1"/>
        <v>6841.4021399999983</v>
      </c>
      <c r="G24" s="20">
        <f t="shared" si="1"/>
        <v>6438.9667199999994</v>
      </c>
      <c r="H24" s="20">
        <f t="shared" si="1"/>
        <v>6036.5312999999987</v>
      </c>
    </row>
  </sheetData>
  <mergeCells count="4">
    <mergeCell ref="B1:B3"/>
    <mergeCell ref="A1:A3"/>
    <mergeCell ref="C2:C3"/>
    <mergeCell ref="C1:H1"/>
  </mergeCells>
  <phoneticPr fontId="2" type="noConversion"/>
  <pageMargins left="0.75" right="0.75" top="1" bottom="1" header="0.5" footer="0.5"/>
  <pageSetup paperSize="9" orientation="portrait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F0"/>
  </sheetPr>
  <dimension ref="A1:F15"/>
  <sheetViews>
    <sheetView showGridLines="0" workbookViewId="0">
      <selection activeCell="G13" sqref="G13"/>
    </sheetView>
  </sheetViews>
  <sheetFormatPr defaultRowHeight="14.25" x14ac:dyDescent="0.2"/>
  <cols>
    <col min="1" max="1" width="7.28515625" style="8" bestFit="1" customWidth="1"/>
    <col min="2" max="2" width="33.5703125" style="8" bestFit="1" customWidth="1"/>
    <col min="3" max="3" width="18" style="8" bestFit="1" customWidth="1"/>
    <col min="4" max="4" width="8.5703125" style="8" bestFit="1" customWidth="1"/>
    <col min="5" max="6" width="13.42578125" style="8" customWidth="1"/>
    <col min="7" max="8" width="10.28515625" style="8" customWidth="1"/>
    <col min="9" max="16384" width="9.140625" style="8"/>
  </cols>
  <sheetData>
    <row r="1" spans="1:6" ht="22.5" customHeight="1" x14ac:dyDescent="0.2">
      <c r="A1" s="4" t="s">
        <v>80</v>
      </c>
      <c r="B1" s="4" t="s">
        <v>24</v>
      </c>
      <c r="C1" s="4" t="s">
        <v>47</v>
      </c>
      <c r="D1" s="4" t="s">
        <v>48</v>
      </c>
      <c r="E1" s="4" t="s">
        <v>6</v>
      </c>
      <c r="F1" s="4" t="s">
        <v>7</v>
      </c>
    </row>
    <row r="2" spans="1:6" x14ac:dyDescent="0.2">
      <c r="A2" s="3" t="s">
        <v>81</v>
      </c>
      <c r="B2" s="3" t="s">
        <v>53</v>
      </c>
      <c r="C2" s="3" t="s">
        <v>54</v>
      </c>
      <c r="D2" s="3">
        <v>100</v>
      </c>
      <c r="E2" s="3">
        <f>D2*курс_ЕВРО</f>
        <v>3936</v>
      </c>
      <c r="F2" s="3">
        <f>E2/курс_ДОЛЛАРА</f>
        <v>133.65025466893039</v>
      </c>
    </row>
    <row r="3" spans="1:6" x14ac:dyDescent="0.2">
      <c r="A3" s="3" t="s">
        <v>82</v>
      </c>
      <c r="B3" s="3" t="s">
        <v>53</v>
      </c>
      <c r="C3" s="3" t="s">
        <v>55</v>
      </c>
      <c r="D3" s="3">
        <v>80</v>
      </c>
      <c r="E3" s="3">
        <f>D3*курс_ЕВРО</f>
        <v>3148.8</v>
      </c>
      <c r="F3" s="3">
        <f>E3/курс_ДОЛЛАРА</f>
        <v>106.92020373514433</v>
      </c>
    </row>
    <row r="4" spans="1:6" x14ac:dyDescent="0.2">
      <c r="A4" s="3" t="s">
        <v>83</v>
      </c>
      <c r="B4" s="3" t="s">
        <v>53</v>
      </c>
      <c r="C4" s="3" t="s">
        <v>56</v>
      </c>
      <c r="D4" s="3">
        <v>75</v>
      </c>
      <c r="E4" s="3">
        <f>D4*курс_ЕВРО</f>
        <v>2952</v>
      </c>
      <c r="F4" s="3">
        <f>E4/курс_ДОЛЛАРА</f>
        <v>100.2376910016978</v>
      </c>
    </row>
    <row r="5" spans="1:6" x14ac:dyDescent="0.2">
      <c r="A5" s="3" t="s">
        <v>84</v>
      </c>
      <c r="B5" s="3" t="s">
        <v>53</v>
      </c>
      <c r="C5" s="3" t="s">
        <v>57</v>
      </c>
      <c r="D5" s="3">
        <v>95</v>
      </c>
      <c r="E5" s="3">
        <f>D5*курс_ЕВРО</f>
        <v>3739.2</v>
      </c>
      <c r="F5" s="3">
        <f>E5/курс_ДОЛЛАРА</f>
        <v>126.96774193548387</v>
      </c>
    </row>
    <row r="6" spans="1:6" x14ac:dyDescent="0.2">
      <c r="A6" s="3" t="s">
        <v>85</v>
      </c>
      <c r="B6" s="3" t="s">
        <v>58</v>
      </c>
      <c r="C6" s="3" t="s">
        <v>59</v>
      </c>
      <c r="D6" s="3">
        <v>50</v>
      </c>
      <c r="E6" s="3">
        <f>D6*курс_ЕВРО</f>
        <v>1968</v>
      </c>
      <c r="F6" s="3">
        <f>E6/курс_ДОЛЛАРА</f>
        <v>66.825127334465193</v>
      </c>
    </row>
    <row r="7" spans="1:6" x14ac:dyDescent="0.2">
      <c r="A7" s="3" t="s">
        <v>86</v>
      </c>
      <c r="B7" s="3" t="s">
        <v>58</v>
      </c>
      <c r="C7" s="3" t="s">
        <v>54</v>
      </c>
      <c r="D7" s="3">
        <v>45</v>
      </c>
      <c r="E7" s="3">
        <f>D7*курс_ЕВРО</f>
        <v>1771.2</v>
      </c>
      <c r="F7" s="3">
        <f>E7/курс_ДОЛЛАРА</f>
        <v>60.142614601018678</v>
      </c>
    </row>
    <row r="8" spans="1:6" x14ac:dyDescent="0.2">
      <c r="A8" s="3" t="s">
        <v>87</v>
      </c>
      <c r="B8" s="3" t="s">
        <v>58</v>
      </c>
      <c r="C8" s="3" t="s">
        <v>55</v>
      </c>
      <c r="D8" s="3">
        <v>39</v>
      </c>
      <c r="E8" s="3">
        <f>D8*курс_ЕВРО</f>
        <v>1535.04</v>
      </c>
      <c r="F8" s="3">
        <f>E8/курс_ДОЛЛАРА</f>
        <v>52.123599320882853</v>
      </c>
    </row>
    <row r="9" spans="1:6" x14ac:dyDescent="0.2">
      <c r="A9" s="3" t="s">
        <v>88</v>
      </c>
      <c r="B9" s="3" t="s">
        <v>58</v>
      </c>
      <c r="C9" s="3" t="s">
        <v>60</v>
      </c>
      <c r="D9" s="3">
        <v>50</v>
      </c>
      <c r="E9" s="3">
        <f>D9*курс_ЕВРО</f>
        <v>1968</v>
      </c>
      <c r="F9" s="3">
        <f>E9/курс_ДОЛЛАРА</f>
        <v>66.825127334465193</v>
      </c>
    </row>
    <row r="10" spans="1:6" x14ac:dyDescent="0.2">
      <c r="A10" s="3" t="s">
        <v>89</v>
      </c>
      <c r="B10" s="3" t="s">
        <v>61</v>
      </c>
      <c r="C10" s="3" t="s">
        <v>54</v>
      </c>
      <c r="D10" s="3">
        <v>110</v>
      </c>
      <c r="E10" s="3">
        <f>D10*курс_ЕВРО</f>
        <v>4329.6000000000004</v>
      </c>
      <c r="F10" s="3">
        <f>E10/курс_ДОЛЛАРА</f>
        <v>147.01528013582345</v>
      </c>
    </row>
    <row r="11" spans="1:6" x14ac:dyDescent="0.2">
      <c r="A11" s="3" t="s">
        <v>90</v>
      </c>
      <c r="B11" s="3" t="s">
        <v>61</v>
      </c>
      <c r="C11" s="3" t="s">
        <v>62</v>
      </c>
      <c r="D11" s="3">
        <v>85</v>
      </c>
      <c r="E11" s="3">
        <f>D11*курс_ЕВРО</f>
        <v>3345.6</v>
      </c>
      <c r="F11" s="3">
        <f>E11/курс_ДОЛЛАРА</f>
        <v>113.60271646859083</v>
      </c>
    </row>
    <row r="12" spans="1:6" x14ac:dyDescent="0.2">
      <c r="A12" s="3" t="s">
        <v>91</v>
      </c>
      <c r="B12" s="3" t="s">
        <v>63</v>
      </c>
      <c r="C12" s="3" t="s">
        <v>64</v>
      </c>
      <c r="D12" s="3">
        <v>52</v>
      </c>
      <c r="E12" s="3">
        <f>D12*курс_ЕВРО</f>
        <v>2046.72</v>
      </c>
      <c r="F12" s="3">
        <f>E12/курс_ДОЛЛАРА</f>
        <v>69.4981324278438</v>
      </c>
    </row>
    <row r="13" spans="1:6" x14ac:dyDescent="0.2">
      <c r="A13" s="3" t="s">
        <v>92</v>
      </c>
      <c r="B13" s="3" t="s">
        <v>65</v>
      </c>
      <c r="C13" s="3" t="s">
        <v>66</v>
      </c>
      <c r="D13" s="3">
        <v>500</v>
      </c>
      <c r="E13" s="3">
        <f>D13*курс_ЕВРО</f>
        <v>19680</v>
      </c>
      <c r="F13" s="3">
        <f>E13/курс_ДОЛЛАРА</f>
        <v>668.25127334465196</v>
      </c>
    </row>
    <row r="14" spans="1:6" x14ac:dyDescent="0.2">
      <c r="A14" s="3" t="s">
        <v>93</v>
      </c>
      <c r="B14" s="3" t="s">
        <v>67</v>
      </c>
      <c r="C14" s="3" t="s">
        <v>68</v>
      </c>
      <c r="D14" s="3">
        <v>65</v>
      </c>
      <c r="E14" s="3">
        <f>D14*курс_ЕВРО</f>
        <v>2558.4</v>
      </c>
      <c r="F14" s="3">
        <f>E14/курс_ДОЛЛАРА</f>
        <v>86.872665534804753</v>
      </c>
    </row>
    <row r="15" spans="1:6" x14ac:dyDescent="0.2">
      <c r="A15" s="3" t="s">
        <v>94</v>
      </c>
      <c r="B15" s="3" t="s">
        <v>69</v>
      </c>
      <c r="C15" s="3" t="s">
        <v>70</v>
      </c>
      <c r="D15" s="3">
        <v>1932</v>
      </c>
      <c r="E15" s="3">
        <f>D15*курс_ЕВРО</f>
        <v>76043.520000000004</v>
      </c>
      <c r="F15" s="3">
        <f>E15/курс_ДОЛЛАРА</f>
        <v>2582.1229202037352</v>
      </c>
    </row>
  </sheetData>
  <dataConsolidate>
    <dataRefs count="2">
      <dataRef ref="B2:D6" sheet="Зарплата" r:id="rId1"/>
      <dataRef ref="B15:D19" sheet="Зарплата" r:id="rId2"/>
    </dataRefs>
  </dataConsolidate>
  <phoneticPr fontId="0" type="noConversion"/>
  <pageMargins left="0.75" right="0.75" top="1" bottom="1" header="0.5" footer="0.5"/>
  <pageSetup paperSize="9" orientation="portrait" horizontalDpi="300" verticalDpi="300" r:id="rId3"/>
  <headerFooter alignWithMargins="0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</sheetPr>
  <dimension ref="A1:D19"/>
  <sheetViews>
    <sheetView showGridLines="0" zoomScale="120" zoomScaleNormal="120" workbookViewId="0">
      <selection activeCell="A2" sqref="A2"/>
    </sheetView>
  </sheetViews>
  <sheetFormatPr defaultRowHeight="14.25" x14ac:dyDescent="0.2"/>
  <cols>
    <col min="1" max="1" width="16.7109375" style="8" bestFit="1" customWidth="1"/>
    <col min="2" max="2" width="12.28515625" style="8" bestFit="1" customWidth="1"/>
    <col min="3" max="3" width="9.140625" style="8"/>
    <col min="4" max="4" width="12.7109375" style="8" bestFit="1" customWidth="1"/>
    <col min="5" max="16384" width="9.140625" style="8"/>
  </cols>
  <sheetData>
    <row r="1" spans="1:4" ht="15" x14ac:dyDescent="0.25">
      <c r="A1" s="5" t="s">
        <v>4</v>
      </c>
      <c r="B1" s="5" t="s">
        <v>3</v>
      </c>
      <c r="D1" s="25" t="s">
        <v>22</v>
      </c>
    </row>
    <row r="2" spans="1:4" ht="15" x14ac:dyDescent="0.25">
      <c r="A2" s="3">
        <v>29.45</v>
      </c>
      <c r="B2" s="3">
        <v>39.36</v>
      </c>
      <c r="D2" s="26">
        <f ca="1">TODAY()</f>
        <v>41779</v>
      </c>
    </row>
    <row r="18" spans="3:3" x14ac:dyDescent="0.2">
      <c r="C18" s="27"/>
    </row>
    <row r="19" spans="3:3" x14ac:dyDescent="0.2">
      <c r="C19" s="27"/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7030A0"/>
  </sheetPr>
  <dimension ref="A1:D22"/>
  <sheetViews>
    <sheetView showGridLines="0" workbookViewId="0">
      <selection activeCell="B3" sqref="B3"/>
    </sheetView>
  </sheetViews>
  <sheetFormatPr defaultRowHeight="14.25" x14ac:dyDescent="0.2"/>
  <cols>
    <col min="1" max="1" width="32.85546875" style="8" bestFit="1" customWidth="1"/>
    <col min="2" max="2" width="12.140625" style="8" bestFit="1" customWidth="1"/>
    <col min="3" max="3" width="13.5703125" style="8" bestFit="1" customWidth="1"/>
    <col min="4" max="4" width="13.85546875" style="8" customWidth="1"/>
    <col min="5" max="16384" width="9.140625" style="8"/>
  </cols>
  <sheetData>
    <row r="1" spans="1:4" ht="21" customHeight="1" x14ac:dyDescent="0.2">
      <c r="A1" s="4" t="s">
        <v>24</v>
      </c>
      <c r="B1" s="4" t="s">
        <v>6</v>
      </c>
      <c r="C1" s="4" t="s">
        <v>48</v>
      </c>
      <c r="D1" s="4" t="s">
        <v>7</v>
      </c>
    </row>
    <row r="2" spans="1:4" x14ac:dyDescent="0.2">
      <c r="A2" s="3" t="s">
        <v>25</v>
      </c>
      <c r="B2" s="3">
        <v>1000</v>
      </c>
      <c r="C2" s="3">
        <f>B2/[1]ЦБ!$B$3</f>
        <v>50</v>
      </c>
      <c r="D2" s="3">
        <f>B2/[1]ЦБ!$B$2</f>
        <v>100</v>
      </c>
    </row>
    <row r="3" spans="1:4" x14ac:dyDescent="0.2">
      <c r="A3" s="3" t="s">
        <v>26</v>
      </c>
      <c r="B3" s="3">
        <v>11148.37</v>
      </c>
      <c r="C3" s="3">
        <f>B3/[1]ЦБ!$B$3</f>
        <v>557.41849999999999</v>
      </c>
      <c r="D3" s="3">
        <f>B3/[1]ЦБ!$B$2</f>
        <v>1114.837</v>
      </c>
    </row>
    <row r="4" spans="1:4" x14ac:dyDescent="0.2">
      <c r="A4" s="3" t="s">
        <v>27</v>
      </c>
      <c r="B4" s="3">
        <v>9898.09</v>
      </c>
      <c r="C4" s="3">
        <f>B4/[1]ЦБ!$B$3</f>
        <v>494.90449999999998</v>
      </c>
      <c r="D4" s="3">
        <f>B4/[1]ЦБ!$B$2</f>
        <v>989.80899999999997</v>
      </c>
    </row>
    <row r="5" spans="1:4" x14ac:dyDescent="0.2">
      <c r="A5" s="3" t="s">
        <v>28</v>
      </c>
      <c r="B5" s="3">
        <v>7475.66</v>
      </c>
      <c r="C5" s="3">
        <f>B5/[1]ЦБ!$B$3</f>
        <v>373.78300000000002</v>
      </c>
      <c r="D5" s="3">
        <f>B5/[1]ЦБ!$B$2</f>
        <v>747.56600000000003</v>
      </c>
    </row>
    <row r="6" spans="1:4" x14ac:dyDescent="0.2">
      <c r="A6" s="3" t="s">
        <v>42</v>
      </c>
      <c r="B6" s="3">
        <v>3776.9</v>
      </c>
      <c r="C6" s="3">
        <f>B6/[1]ЦБ!$B$3</f>
        <v>188.845</v>
      </c>
      <c r="D6" s="3">
        <f>B6/[1]ЦБ!$B$2</f>
        <v>377.69</v>
      </c>
    </row>
    <row r="7" spans="1:4" ht="14.25" customHeight="1" x14ac:dyDescent="0.2">
      <c r="A7" s="3" t="s">
        <v>29</v>
      </c>
      <c r="B7" s="3">
        <v>9038.52</v>
      </c>
      <c r="C7" s="3">
        <f>B7/[1]ЦБ!$B$3</f>
        <v>451.92600000000004</v>
      </c>
      <c r="D7" s="3">
        <f>B7/[1]ЦБ!$B$2</f>
        <v>903.85200000000009</v>
      </c>
    </row>
    <row r="8" spans="1:4" x14ac:dyDescent="0.2">
      <c r="A8" s="3" t="s">
        <v>43</v>
      </c>
      <c r="B8" s="3">
        <v>5079.28</v>
      </c>
      <c r="C8" s="3">
        <f>B8/[1]ЦБ!$B$3</f>
        <v>253.964</v>
      </c>
      <c r="D8" s="3">
        <f>B8/[1]ЦБ!$B$2</f>
        <v>507.928</v>
      </c>
    </row>
    <row r="9" spans="1:4" x14ac:dyDescent="0.2">
      <c r="A9" s="3" t="s">
        <v>72</v>
      </c>
      <c r="B9" s="3">
        <v>27792.79</v>
      </c>
      <c r="C9" s="3">
        <f>B9/[1]ЦБ!$B$3</f>
        <v>1389.6395</v>
      </c>
      <c r="D9" s="3">
        <f>B9/[1]ЦБ!$B$2</f>
        <v>2779.279</v>
      </c>
    </row>
    <row r="10" spans="1:4" x14ac:dyDescent="0.2">
      <c r="A10" s="3" t="s">
        <v>31</v>
      </c>
      <c r="B10" s="3">
        <v>9819.9500000000007</v>
      </c>
      <c r="C10" s="3">
        <f>B10/[1]ЦБ!$B$3</f>
        <v>490.99750000000006</v>
      </c>
      <c r="D10" s="3">
        <f>B10/[1]ЦБ!$B$2</f>
        <v>981.99500000000012</v>
      </c>
    </row>
    <row r="11" spans="1:4" x14ac:dyDescent="0.2">
      <c r="A11" s="3" t="s">
        <v>32</v>
      </c>
      <c r="B11" s="3">
        <v>20369.22</v>
      </c>
      <c r="C11" s="3">
        <f>B11/[1]ЦБ!$B$3</f>
        <v>1018.461</v>
      </c>
      <c r="D11" s="3">
        <f>B11/[1]ЦБ!$B$2</f>
        <v>2036.922</v>
      </c>
    </row>
    <row r="12" spans="1:4" x14ac:dyDescent="0.2">
      <c r="A12" s="3" t="s">
        <v>33</v>
      </c>
      <c r="B12" s="3">
        <v>9064.56</v>
      </c>
      <c r="C12" s="3">
        <f>B12/[1]ЦБ!$B$3</f>
        <v>453.22799999999995</v>
      </c>
      <c r="D12" s="3">
        <f>B12/[1]ЦБ!$B$2</f>
        <v>906.4559999999999</v>
      </c>
    </row>
    <row r="13" spans="1:4" x14ac:dyDescent="0.2">
      <c r="A13" s="3" t="s">
        <v>34</v>
      </c>
      <c r="B13" s="3">
        <v>6954.71</v>
      </c>
      <c r="C13" s="3">
        <f>B13/[1]ЦБ!$B$3</f>
        <v>347.7355</v>
      </c>
      <c r="D13" s="3">
        <f>B13/[1]ЦБ!$B$2</f>
        <v>695.471</v>
      </c>
    </row>
    <row r="14" spans="1:4" x14ac:dyDescent="0.2">
      <c r="A14" s="3" t="s">
        <v>35</v>
      </c>
      <c r="B14" s="3">
        <v>24745.22</v>
      </c>
      <c r="C14" s="3">
        <f>B14/[1]ЦБ!$B$3</f>
        <v>1237.261</v>
      </c>
      <c r="D14" s="3">
        <f>B14/[1]ЦБ!$B$2</f>
        <v>2474.5219999999999</v>
      </c>
    </row>
    <row r="15" spans="1:4" x14ac:dyDescent="0.2">
      <c r="A15" s="3" t="s">
        <v>36</v>
      </c>
      <c r="B15" s="3">
        <v>8908.2800000000007</v>
      </c>
      <c r="C15" s="3">
        <f>B15/[1]ЦБ!$B$3</f>
        <v>445.41400000000004</v>
      </c>
      <c r="D15" s="3">
        <f>B15/[1]ЦБ!$B$2</f>
        <v>890.82800000000009</v>
      </c>
    </row>
    <row r="16" spans="1:4" x14ac:dyDescent="0.2">
      <c r="A16" s="3" t="s">
        <v>37</v>
      </c>
      <c r="B16" s="3">
        <v>7084.95</v>
      </c>
      <c r="C16" s="3">
        <f>B16/[1]ЦБ!$B$3</f>
        <v>354.2475</v>
      </c>
      <c r="D16" s="3">
        <f>B16/[1]ЦБ!$B$2</f>
        <v>708.495</v>
      </c>
    </row>
    <row r="17" spans="1:4" x14ac:dyDescent="0.2">
      <c r="A17" s="3" t="s">
        <v>38</v>
      </c>
      <c r="B17" s="3">
        <v>11877.71</v>
      </c>
      <c r="C17" s="3">
        <f>B17/[1]ЦБ!$B$3</f>
        <v>593.88549999999998</v>
      </c>
      <c r="D17" s="3">
        <f>B17/[1]ЦБ!$B$2</f>
        <v>1187.771</v>
      </c>
    </row>
    <row r="18" spans="1:4" x14ac:dyDescent="0.2">
      <c r="A18" s="3" t="s">
        <v>39</v>
      </c>
      <c r="B18" s="3">
        <v>7267.28</v>
      </c>
      <c r="C18" s="3">
        <f>B18/[1]ЦБ!$B$3</f>
        <v>363.36399999999998</v>
      </c>
      <c r="D18" s="3">
        <f>B18/[1]ЦБ!$B$2</f>
        <v>726.72799999999995</v>
      </c>
    </row>
    <row r="19" spans="1:4" x14ac:dyDescent="0.2">
      <c r="A19" s="3" t="s">
        <v>40</v>
      </c>
      <c r="B19" s="3">
        <v>7397.52</v>
      </c>
      <c r="C19" s="3">
        <f>B19/[1]ЦБ!$B$3</f>
        <v>369.87600000000003</v>
      </c>
      <c r="D19" s="3">
        <f>B19/[1]ЦБ!$B$2</f>
        <v>739.75200000000007</v>
      </c>
    </row>
    <row r="20" spans="1:4" x14ac:dyDescent="0.2">
      <c r="A20" s="3" t="s">
        <v>41</v>
      </c>
      <c r="B20" s="3">
        <v>9872.0400000000009</v>
      </c>
      <c r="C20" s="3">
        <f>B20/[1]ЦБ!$B$3</f>
        <v>493.60200000000003</v>
      </c>
      <c r="D20" s="3">
        <f>B20/[1]ЦБ!$B$2</f>
        <v>987.20400000000006</v>
      </c>
    </row>
    <row r="21" spans="1:4" x14ac:dyDescent="0.2">
      <c r="A21" s="3" t="s">
        <v>44</v>
      </c>
      <c r="B21" s="3">
        <v>8725.9500000000007</v>
      </c>
      <c r="C21" s="3">
        <f>B21/[1]ЦБ!$B$3</f>
        <v>436.29750000000001</v>
      </c>
      <c r="D21" s="3">
        <f>B21/[1]ЦБ!$B$2</f>
        <v>872.59500000000003</v>
      </c>
    </row>
    <row r="22" spans="1:4" x14ac:dyDescent="0.2">
      <c r="A22" s="3" t="s">
        <v>45</v>
      </c>
      <c r="B22" s="3">
        <v>8048.71</v>
      </c>
      <c r="C22" s="3">
        <f>B22/[1]ЦБ!$B$3</f>
        <v>402.43549999999999</v>
      </c>
      <c r="D22" s="3">
        <f>B22/[1]ЦБ!$B$2</f>
        <v>804.87099999999998</v>
      </c>
    </row>
  </sheetData>
  <phoneticPr fontId="3" type="noConversion"/>
  <pageMargins left="0.75" right="0.75" top="1" bottom="1" header="0.5" footer="0.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</sheetPr>
  <dimension ref="A1:F15"/>
  <sheetViews>
    <sheetView showGridLines="0" workbookViewId="0">
      <selection activeCell="E6" sqref="E6:E7"/>
    </sheetView>
  </sheetViews>
  <sheetFormatPr defaultRowHeight="14.25" x14ac:dyDescent="0.2"/>
  <cols>
    <col min="1" max="1" width="7.28515625" style="8" bestFit="1" customWidth="1"/>
    <col min="2" max="2" width="21.42578125" style="8" bestFit="1" customWidth="1"/>
    <col min="3" max="3" width="18" style="8" bestFit="1" customWidth="1"/>
    <col min="4" max="5" width="12.140625" style="8" bestFit="1" customWidth="1"/>
    <col min="6" max="6" width="12" style="8" customWidth="1"/>
    <col min="7" max="16384" width="9.140625" style="8"/>
  </cols>
  <sheetData>
    <row r="1" spans="1:6" ht="21" customHeight="1" x14ac:dyDescent="0.2">
      <c r="A1" s="4" t="s">
        <v>80</v>
      </c>
      <c r="B1" s="4" t="s">
        <v>24</v>
      </c>
      <c r="C1" s="4" t="s">
        <v>47</v>
      </c>
      <c r="D1" s="4" t="s">
        <v>6</v>
      </c>
      <c r="E1" s="4" t="s">
        <v>48</v>
      </c>
      <c r="F1" s="4" t="s">
        <v>7</v>
      </c>
    </row>
    <row r="2" spans="1:6" x14ac:dyDescent="0.2">
      <c r="A2" s="3" t="s">
        <v>95</v>
      </c>
      <c r="B2" s="3" t="s">
        <v>53</v>
      </c>
      <c r="C2" s="3" t="s">
        <v>54</v>
      </c>
      <c r="D2" s="3">
        <v>5150</v>
      </c>
      <c r="E2" s="3">
        <f>Цена___руб./курс_ЕВРО</f>
        <v>130.84349593495935</v>
      </c>
      <c r="F2" s="3">
        <f>Цена___руб./курс_ДОЛЛАРА</f>
        <v>174.87266553480475</v>
      </c>
    </row>
    <row r="3" spans="1:6" x14ac:dyDescent="0.2">
      <c r="A3" s="3" t="s">
        <v>96</v>
      </c>
      <c r="B3" s="3" t="s">
        <v>53</v>
      </c>
      <c r="C3" s="3" t="s">
        <v>55</v>
      </c>
      <c r="D3" s="3">
        <v>3520</v>
      </c>
      <c r="E3" s="3">
        <f>Цена___руб./курс_ЕВРО</f>
        <v>89.430894308943095</v>
      </c>
      <c r="F3" s="3">
        <f>Цена___руб./курс_ДОЛЛАРА</f>
        <v>119.52461799660442</v>
      </c>
    </row>
    <row r="4" spans="1:6" x14ac:dyDescent="0.2">
      <c r="A4" s="3" t="s">
        <v>97</v>
      </c>
      <c r="B4" s="3" t="s">
        <v>53</v>
      </c>
      <c r="C4" s="3" t="s">
        <v>56</v>
      </c>
      <c r="D4" s="3">
        <v>2860</v>
      </c>
      <c r="E4" s="3">
        <f>Цена___руб./курс_ЕВРО</f>
        <v>72.662601626016254</v>
      </c>
      <c r="F4" s="3">
        <f>Цена___руб./курс_ДОЛЛАРА</f>
        <v>97.113752122241095</v>
      </c>
    </row>
    <row r="5" spans="1:6" x14ac:dyDescent="0.2">
      <c r="A5" s="3" t="s">
        <v>98</v>
      </c>
      <c r="B5" s="3" t="s">
        <v>53</v>
      </c>
      <c r="C5" s="3" t="s">
        <v>57</v>
      </c>
      <c r="D5" s="3">
        <v>2990</v>
      </c>
      <c r="E5" s="3">
        <f>Цена___руб./курс_ЕВРО</f>
        <v>75.965447154471548</v>
      </c>
      <c r="F5" s="3">
        <f>Цена___руб./курс_ДОЛЛАРА</f>
        <v>101.52801358234295</v>
      </c>
    </row>
    <row r="6" spans="1:6" x14ac:dyDescent="0.2">
      <c r="A6" s="3" t="s">
        <v>99</v>
      </c>
      <c r="B6" s="3" t="s">
        <v>61</v>
      </c>
      <c r="C6" s="3" t="s">
        <v>59</v>
      </c>
      <c r="D6" s="3">
        <v>4500</v>
      </c>
      <c r="E6" s="3">
        <f>Цена___руб./курс_ЕВРО</f>
        <v>114.32926829268293</v>
      </c>
      <c r="F6" s="3">
        <f>Цена___руб./курс_ДОЛЛАРА</f>
        <v>152.80135823429541</v>
      </c>
    </row>
    <row r="7" spans="1:6" ht="14.25" customHeight="1" x14ac:dyDescent="0.2">
      <c r="A7" s="3" t="s">
        <v>100</v>
      </c>
      <c r="B7" s="3" t="s">
        <v>115</v>
      </c>
      <c r="C7" s="3" t="s">
        <v>54</v>
      </c>
      <c r="D7" s="3">
        <v>1890</v>
      </c>
      <c r="E7" s="3">
        <f>Цена___руб./курс_ЕВРО</f>
        <v>48.018292682926827</v>
      </c>
      <c r="F7" s="3">
        <f>Цена___руб./курс_ДОЛЛАРА</f>
        <v>64.176570458404072</v>
      </c>
    </row>
    <row r="8" spans="1:6" x14ac:dyDescent="0.2">
      <c r="A8" s="3" t="s">
        <v>101</v>
      </c>
      <c r="B8" s="3" t="s">
        <v>58</v>
      </c>
      <c r="C8" s="3" t="s">
        <v>55</v>
      </c>
      <c r="D8" s="3">
        <v>1230</v>
      </c>
      <c r="E8" s="3">
        <f>Цена___руб./курс_ЕВРО</f>
        <v>31.25</v>
      </c>
      <c r="F8" s="3">
        <f>Цена___руб./курс_ДОЛЛАРА</f>
        <v>41.765704584040748</v>
      </c>
    </row>
    <row r="9" spans="1:6" x14ac:dyDescent="0.2">
      <c r="A9" s="3" t="s">
        <v>102</v>
      </c>
      <c r="B9" s="3" t="s">
        <v>58</v>
      </c>
      <c r="C9" s="3" t="s">
        <v>60</v>
      </c>
      <c r="D9" s="3">
        <v>1175</v>
      </c>
      <c r="E9" s="3">
        <f>Цена___руб./курс_ЕВРО</f>
        <v>29.852642276422763</v>
      </c>
      <c r="F9" s="3">
        <f>Цена___руб./курс_ДОЛЛАРА</f>
        <v>39.898132427843805</v>
      </c>
    </row>
    <row r="10" spans="1:6" x14ac:dyDescent="0.2">
      <c r="A10" s="3" t="s">
        <v>103</v>
      </c>
      <c r="B10" s="3" t="s">
        <v>61</v>
      </c>
      <c r="C10" s="3" t="s">
        <v>54</v>
      </c>
      <c r="D10" s="3">
        <v>3485</v>
      </c>
      <c r="E10" s="3">
        <f>Цена___руб./курс_ЕВРО</f>
        <v>88.541666666666671</v>
      </c>
      <c r="F10" s="3">
        <f>Цена___руб./курс_ДОЛЛАРА</f>
        <v>118.33616298811545</v>
      </c>
    </row>
    <row r="11" spans="1:6" x14ac:dyDescent="0.2">
      <c r="A11" s="3" t="s">
        <v>104</v>
      </c>
      <c r="B11" s="3" t="s">
        <v>114</v>
      </c>
      <c r="C11" s="3" t="s">
        <v>62</v>
      </c>
      <c r="D11" s="3">
        <v>1350</v>
      </c>
      <c r="E11" s="3">
        <f>Цена___руб./курс_ЕВРО</f>
        <v>34.298780487804876</v>
      </c>
      <c r="F11" s="3">
        <f>Цена___руб./курс_ДОЛЛАРА</f>
        <v>45.840407470288625</v>
      </c>
    </row>
    <row r="12" spans="1:6" x14ac:dyDescent="0.2">
      <c r="A12" s="3" t="s">
        <v>105</v>
      </c>
      <c r="B12" s="3" t="s">
        <v>109</v>
      </c>
      <c r="C12" s="3" t="s">
        <v>55</v>
      </c>
      <c r="D12" s="3">
        <v>2000</v>
      </c>
      <c r="E12" s="3">
        <f>Цена___руб./курс_ЕВРО</f>
        <v>50.8130081300813</v>
      </c>
      <c r="F12" s="3">
        <f>Цена___руб./курс_ДОЛЛАРА</f>
        <v>67.911714770797971</v>
      </c>
    </row>
    <row r="13" spans="1:6" x14ac:dyDescent="0.2">
      <c r="A13" s="3" t="s">
        <v>106</v>
      </c>
      <c r="B13" s="3" t="s">
        <v>110</v>
      </c>
      <c r="C13" s="3" t="s">
        <v>112</v>
      </c>
      <c r="D13" s="3">
        <v>1570</v>
      </c>
      <c r="E13" s="3">
        <f>Цена___руб./курс_ЕВРО</f>
        <v>39.888211382113823</v>
      </c>
      <c r="F13" s="3">
        <f>Цена___руб./курс_ДОЛЛАРА</f>
        <v>53.310696095076402</v>
      </c>
    </row>
    <row r="14" spans="1:6" x14ac:dyDescent="0.2">
      <c r="A14" s="3" t="s">
        <v>107</v>
      </c>
      <c r="B14" s="3" t="s">
        <v>111</v>
      </c>
      <c r="C14" s="3" t="s">
        <v>55</v>
      </c>
      <c r="D14" s="3">
        <v>2080</v>
      </c>
      <c r="E14" s="3">
        <f>Цена___руб./курс_ЕВРО</f>
        <v>52.845528455284551</v>
      </c>
      <c r="F14" s="3">
        <f>Цена___руб./курс_ДОЛЛАРА</f>
        <v>70.62818336162988</v>
      </c>
    </row>
    <row r="15" spans="1:6" x14ac:dyDescent="0.2">
      <c r="A15" s="3" t="s">
        <v>108</v>
      </c>
      <c r="B15" s="3" t="s">
        <v>113</v>
      </c>
      <c r="C15" s="3" t="s">
        <v>60</v>
      </c>
      <c r="D15" s="3">
        <v>2450</v>
      </c>
      <c r="E15" s="3">
        <f>Цена___руб./курс_ЕВРО</f>
        <v>62.245934959349597</v>
      </c>
      <c r="F15" s="3">
        <f>Цена___руб./курс_ДОЛЛАРА</f>
        <v>83.191850594227503</v>
      </c>
    </row>
  </sheetData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</sheetPr>
  <dimension ref="A1:H15"/>
  <sheetViews>
    <sheetView showGridLines="0" workbookViewId="0">
      <selection activeCell="H21" sqref="H21"/>
    </sheetView>
  </sheetViews>
  <sheetFormatPr defaultRowHeight="14.25" x14ac:dyDescent="0.2"/>
  <cols>
    <col min="1" max="1" width="33.5703125" style="8" bestFit="1" customWidth="1"/>
    <col min="2" max="2" width="18" style="8" bestFit="1" customWidth="1"/>
    <col min="3" max="3" width="8.5703125" style="8" bestFit="1" customWidth="1"/>
    <col min="4" max="4" width="13.5703125" style="8" bestFit="1" customWidth="1"/>
    <col min="5" max="5" width="12.85546875" style="8" bestFit="1" customWidth="1"/>
    <col min="6" max="6" width="10.140625" style="8" bestFit="1" customWidth="1"/>
    <col min="7" max="7" width="12.5703125" style="8" bestFit="1" customWidth="1"/>
    <col min="8" max="8" width="10.140625" style="8" bestFit="1" customWidth="1"/>
    <col min="9" max="16384" width="9.140625" style="8"/>
  </cols>
  <sheetData>
    <row r="1" spans="1:8" s="21" customFormat="1" ht="15.95" customHeight="1" x14ac:dyDescent="0.25">
      <c r="A1" s="5" t="s">
        <v>24</v>
      </c>
      <c r="B1" s="5" t="s">
        <v>47</v>
      </c>
      <c r="C1" s="5" t="s">
        <v>48</v>
      </c>
      <c r="D1" s="5" t="s">
        <v>49</v>
      </c>
      <c r="E1" s="5" t="s">
        <v>71</v>
      </c>
      <c r="F1" s="5" t="s">
        <v>50</v>
      </c>
      <c r="G1" s="5" t="s">
        <v>51</v>
      </c>
      <c r="H1" s="5" t="s">
        <v>52</v>
      </c>
    </row>
    <row r="2" spans="1:8" ht="15.95" customHeight="1" x14ac:dyDescent="0.2">
      <c r="A2" s="3" t="s">
        <v>53</v>
      </c>
      <c r="B2" s="3" t="s">
        <v>54</v>
      </c>
      <c r="C2" s="3">
        <v>100</v>
      </c>
      <c r="D2" s="3">
        <v>13</v>
      </c>
      <c r="E2" s="6">
        <v>20</v>
      </c>
      <c r="F2" s="3">
        <f>Цена__€*Количество+Доставка__€</f>
        <v>1320</v>
      </c>
      <c r="G2" s="3">
        <f>Сумма__€*курс_ЕВРО</f>
        <v>51955.199999999997</v>
      </c>
      <c r="H2" s="3">
        <f>Сумма__руб/курс_ДОЛЛАРА</f>
        <v>1764.1833616298811</v>
      </c>
    </row>
    <row r="3" spans="1:8" ht="15.95" customHeight="1" x14ac:dyDescent="0.2">
      <c r="A3" s="3" t="s">
        <v>53</v>
      </c>
      <c r="B3" s="3" t="s">
        <v>55</v>
      </c>
      <c r="C3" s="3">
        <v>80</v>
      </c>
      <c r="D3" s="3">
        <v>15</v>
      </c>
      <c r="E3" s="6">
        <v>20</v>
      </c>
      <c r="F3" s="3">
        <f>Цена__€*Количество+Доставка__€</f>
        <v>1220</v>
      </c>
      <c r="G3" s="3">
        <f>Сумма__€*курс_ЕВРО</f>
        <v>48019.199999999997</v>
      </c>
      <c r="H3" s="3">
        <f>Сумма__руб/курс_ДОЛЛАРА</f>
        <v>1630.5331069609508</v>
      </c>
    </row>
    <row r="4" spans="1:8" ht="15.95" customHeight="1" x14ac:dyDescent="0.2">
      <c r="A4" s="3" t="s">
        <v>53</v>
      </c>
      <c r="B4" s="3" t="s">
        <v>56</v>
      </c>
      <c r="C4" s="3">
        <v>75</v>
      </c>
      <c r="D4" s="3">
        <v>30</v>
      </c>
      <c r="E4" s="6">
        <v>30</v>
      </c>
      <c r="F4" s="3">
        <f>Цена__€*Количество+Доставка__€</f>
        <v>2280</v>
      </c>
      <c r="G4" s="3">
        <f>Сумма__€*курс_ЕВРО</f>
        <v>89740.800000000003</v>
      </c>
      <c r="H4" s="3">
        <f>Сумма__руб/курс_ДОЛЛАРА</f>
        <v>3047.2258064516132</v>
      </c>
    </row>
    <row r="5" spans="1:8" ht="15.95" customHeight="1" x14ac:dyDescent="0.2">
      <c r="A5" s="3" t="s">
        <v>53</v>
      </c>
      <c r="B5" s="3" t="s">
        <v>57</v>
      </c>
      <c r="C5" s="3">
        <v>95</v>
      </c>
      <c r="D5" s="3">
        <v>24</v>
      </c>
      <c r="E5" s="6">
        <v>20</v>
      </c>
      <c r="F5" s="3">
        <f>Цена__€*Количество+Доставка__€</f>
        <v>2300</v>
      </c>
      <c r="G5" s="3">
        <f>Сумма__€*курс_ЕВРО</f>
        <v>90528</v>
      </c>
      <c r="H5" s="3">
        <f>Сумма__руб/курс_ДОЛЛАРА</f>
        <v>3073.9558573853992</v>
      </c>
    </row>
    <row r="6" spans="1:8" ht="15.95" customHeight="1" x14ac:dyDescent="0.2">
      <c r="A6" s="3" t="s">
        <v>58</v>
      </c>
      <c r="B6" s="3" t="s">
        <v>59</v>
      </c>
      <c r="C6" s="3">
        <v>50</v>
      </c>
      <c r="D6" s="3">
        <v>15</v>
      </c>
      <c r="E6" s="6">
        <v>5</v>
      </c>
      <c r="F6" s="3">
        <f>Цена__€*Количество+Доставка__€</f>
        <v>755</v>
      </c>
      <c r="G6" s="3">
        <f>Сумма__€*курс_ЕВРО</f>
        <v>29716.799999999999</v>
      </c>
      <c r="H6" s="3">
        <f>Сумма__руб/курс_ДОЛЛАРА</f>
        <v>1009.0594227504245</v>
      </c>
    </row>
    <row r="7" spans="1:8" ht="15.95" customHeight="1" x14ac:dyDescent="0.2">
      <c r="A7" s="3" t="s">
        <v>58</v>
      </c>
      <c r="B7" s="3" t="s">
        <v>54</v>
      </c>
      <c r="C7" s="3">
        <v>45</v>
      </c>
      <c r="D7" s="3">
        <v>8</v>
      </c>
      <c r="E7" s="6">
        <v>5</v>
      </c>
      <c r="F7" s="3">
        <f>Цена__€*Количество+Доставка__€</f>
        <v>365</v>
      </c>
      <c r="G7" s="3">
        <f>Сумма__€*курс_ЕВРО</f>
        <v>14366.4</v>
      </c>
      <c r="H7" s="3">
        <f>Сумма__руб/курс_ДОЛЛАРА</f>
        <v>487.82342954159594</v>
      </c>
    </row>
    <row r="8" spans="1:8" ht="15.95" customHeight="1" x14ac:dyDescent="0.2">
      <c r="A8" s="3" t="s">
        <v>58</v>
      </c>
      <c r="B8" s="3" t="s">
        <v>55</v>
      </c>
      <c r="C8" s="3">
        <v>39</v>
      </c>
      <c r="D8" s="3">
        <v>9</v>
      </c>
      <c r="E8" s="6">
        <v>5</v>
      </c>
      <c r="F8" s="3">
        <f>Цена__€*Количество+Доставка__€</f>
        <v>356</v>
      </c>
      <c r="G8" s="3">
        <f>Сумма__€*курс_ЕВРО</f>
        <v>14012.16</v>
      </c>
      <c r="H8" s="3">
        <f>Сумма__руб/курс_ДОЛЛАРА</f>
        <v>475.79490662139222</v>
      </c>
    </row>
    <row r="9" spans="1:8" ht="15.95" customHeight="1" x14ac:dyDescent="0.2">
      <c r="A9" s="3" t="s">
        <v>58</v>
      </c>
      <c r="B9" s="3" t="s">
        <v>60</v>
      </c>
      <c r="C9" s="3">
        <v>50</v>
      </c>
      <c r="D9" s="3">
        <v>28</v>
      </c>
      <c r="E9" s="6">
        <v>5</v>
      </c>
      <c r="F9" s="3">
        <f>Цена__€*Количество+Доставка__€</f>
        <v>1405</v>
      </c>
      <c r="G9" s="3">
        <f>Сумма__€*курс_ЕВРО</f>
        <v>55300.799999999996</v>
      </c>
      <c r="H9" s="3">
        <f>Сумма__руб/курс_ДОЛЛАРА</f>
        <v>1877.786078098472</v>
      </c>
    </row>
    <row r="10" spans="1:8" ht="15.95" customHeight="1" x14ac:dyDescent="0.2">
      <c r="A10" s="3" t="s">
        <v>61</v>
      </c>
      <c r="B10" s="3" t="s">
        <v>54</v>
      </c>
      <c r="C10" s="3">
        <v>110</v>
      </c>
      <c r="D10" s="3">
        <v>25</v>
      </c>
      <c r="E10" s="6">
        <v>10</v>
      </c>
      <c r="F10" s="3">
        <f>Цена__€*Количество+Доставка__€</f>
        <v>2760</v>
      </c>
      <c r="G10" s="3">
        <f>Сумма__€*курс_ЕВРО</f>
        <v>108633.59999999999</v>
      </c>
      <c r="H10" s="3">
        <f>Сумма__руб/курс_ДОЛЛАРА</f>
        <v>3688.7470288624786</v>
      </c>
    </row>
    <row r="11" spans="1:8" ht="15.95" customHeight="1" x14ac:dyDescent="0.2">
      <c r="A11" s="3" t="s">
        <v>61</v>
      </c>
      <c r="B11" s="3" t="s">
        <v>62</v>
      </c>
      <c r="C11" s="3">
        <v>85</v>
      </c>
      <c r="D11" s="3">
        <v>35</v>
      </c>
      <c r="E11" s="6">
        <v>10</v>
      </c>
      <c r="F11" s="3">
        <f>Цена__€*Количество+Доставка__€</f>
        <v>2985</v>
      </c>
      <c r="G11" s="3">
        <f>Сумма__€*курс_ЕВРО</f>
        <v>117489.59999999999</v>
      </c>
      <c r="H11" s="3">
        <f>Сумма__руб/курс_ДОЛЛАРА</f>
        <v>3989.4601018675721</v>
      </c>
    </row>
    <row r="12" spans="1:8" ht="15.95" customHeight="1" x14ac:dyDescent="0.2">
      <c r="A12" s="3" t="s">
        <v>63</v>
      </c>
      <c r="B12" s="3" t="s">
        <v>64</v>
      </c>
      <c r="C12" s="3">
        <v>52</v>
      </c>
      <c r="D12" s="3">
        <v>10</v>
      </c>
      <c r="E12" s="6">
        <v>10</v>
      </c>
      <c r="F12" s="3">
        <f>Цена__€*Количество+Доставка__€</f>
        <v>530</v>
      </c>
      <c r="G12" s="3">
        <f>Сумма__€*курс_ЕВРО</f>
        <v>20860.8</v>
      </c>
      <c r="H12" s="3">
        <f>Сумма__руб/курс_ДОЛЛАРА</f>
        <v>708.34634974533105</v>
      </c>
    </row>
    <row r="13" spans="1:8" ht="15.95" customHeight="1" x14ac:dyDescent="0.2">
      <c r="A13" s="3" t="s">
        <v>65</v>
      </c>
      <c r="B13" s="3" t="s">
        <v>66</v>
      </c>
      <c r="C13" s="3">
        <v>500</v>
      </c>
      <c r="D13" s="3">
        <v>4</v>
      </c>
      <c r="E13" s="6">
        <v>30</v>
      </c>
      <c r="F13" s="3">
        <f>Цена__€*Количество+Доставка__€</f>
        <v>2030</v>
      </c>
      <c r="G13" s="3">
        <f>Сумма__€*курс_ЕВРО</f>
        <v>79900.800000000003</v>
      </c>
      <c r="H13" s="3">
        <f>Сумма__руб/курс_ДОЛЛАРА</f>
        <v>2713.1001697792872</v>
      </c>
    </row>
    <row r="14" spans="1:8" ht="15.95" customHeight="1" x14ac:dyDescent="0.2">
      <c r="A14" s="3" t="s">
        <v>67</v>
      </c>
      <c r="B14" s="3" t="s">
        <v>68</v>
      </c>
      <c r="C14" s="3">
        <v>65</v>
      </c>
      <c r="D14" s="3">
        <v>10</v>
      </c>
      <c r="E14" s="6">
        <v>30</v>
      </c>
      <c r="F14" s="3">
        <f>Цена__€*Количество+Доставка__€</f>
        <v>680</v>
      </c>
      <c r="G14" s="3">
        <f>Сумма__€*курс_ЕВРО</f>
        <v>26764.799999999999</v>
      </c>
      <c r="H14" s="3">
        <f>Сумма__руб/курс_ДОЛЛАРА</f>
        <v>908.82173174872662</v>
      </c>
    </row>
    <row r="15" spans="1:8" ht="15.95" customHeight="1" x14ac:dyDescent="0.2">
      <c r="A15" s="3" t="s">
        <v>69</v>
      </c>
      <c r="B15" s="3" t="s">
        <v>70</v>
      </c>
      <c r="C15" s="3">
        <v>1932</v>
      </c>
      <c r="D15" s="3">
        <v>2</v>
      </c>
      <c r="E15" s="6">
        <v>50</v>
      </c>
      <c r="F15" s="3">
        <f>Цена__€*Количество+Доставка__€</f>
        <v>3914</v>
      </c>
      <c r="G15" s="3">
        <f>Сумма__€*курс_ЕВРО</f>
        <v>154055.04000000001</v>
      </c>
      <c r="H15" s="3">
        <f>Сумма__руб/курс_ДОЛЛАРА</f>
        <v>5231.0709677419363</v>
      </c>
    </row>
  </sheetData>
  <phoneticPr fontId="0" type="noConversion"/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ССЫЛКИ1</vt:lpstr>
      <vt:lpstr>ССЫЛКИ2</vt:lpstr>
      <vt:lpstr>ССЫЛКИ3</vt:lpstr>
      <vt:lpstr>ССЫЛКИ4</vt:lpstr>
      <vt:lpstr>КУРС</vt:lpstr>
      <vt:lpstr>ССЫЛКИ5</vt:lpstr>
      <vt:lpstr>ИМЕНА</vt:lpstr>
      <vt:lpstr>ИМЕНА ДИАПАЗОНОВ</vt:lpstr>
      <vt:lpstr>Доставка__€</vt:lpstr>
      <vt:lpstr>Количество</vt:lpstr>
      <vt:lpstr>курс_ДОЛЛАРА</vt:lpstr>
      <vt:lpstr>курс_ЕВРО</vt:lpstr>
      <vt:lpstr>Сумма</vt:lpstr>
      <vt:lpstr>Сумма__€</vt:lpstr>
      <vt:lpstr>Сумма__руб</vt:lpstr>
      <vt:lpstr>Цена___руб.</vt:lpstr>
      <vt:lpstr>Цена__€</vt:lpstr>
    </vt:vector>
  </TitlesOfParts>
  <Company>Родной дом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Kuleshova Olga</dc:creator>
  <cp:lastModifiedBy>Olga Teorina</cp:lastModifiedBy>
  <cp:lastPrinted>2003-07-03T11:34:57Z</cp:lastPrinted>
  <dcterms:created xsi:type="dcterms:W3CDTF">2001-11-11T15:26:28Z</dcterms:created>
  <dcterms:modified xsi:type="dcterms:W3CDTF">2014-05-20T10:47:02Z</dcterms:modified>
</cp:coreProperties>
</file>