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ING MATERIALS\МАТЕРИАЛЫ для ЗАНЯТИЙ\EXCEL\ЭКСЕЛЬ2 материалы 2013\"/>
    </mc:Choice>
  </mc:AlternateContent>
  <bookViews>
    <workbookView xWindow="10245" yWindow="-15" windowWidth="10290" windowHeight="8040" tabRatio="601"/>
  </bookViews>
  <sheets>
    <sheet name="1-1" sheetId="27" r:id="rId1"/>
    <sheet name="1-2" sheetId="51" r:id="rId2"/>
    <sheet name="2-1" sheetId="52" r:id="rId3"/>
    <sheet name="2-2" sheetId="46" r:id="rId4"/>
    <sheet name="3-1" sheetId="28" r:id="rId5"/>
    <sheet name="3-2" sheetId="48" r:id="rId6"/>
    <sheet name="4-1" sheetId="7" r:id="rId7"/>
    <sheet name="4-2" sheetId="5" r:id="rId8"/>
    <sheet name="4-3" sheetId="23" r:id="rId9"/>
    <sheet name="5-1" sheetId="3" r:id="rId10"/>
    <sheet name="5-2" sheetId="4" r:id="rId11"/>
    <sheet name="5-3" sheetId="61" r:id="rId12"/>
    <sheet name="5-4" sheetId="31" r:id="rId13"/>
    <sheet name="курс" sheetId="32" r:id="rId14"/>
    <sheet name="5-5" sheetId="62" r:id="rId15"/>
    <sheet name="5-6" sheetId="6" r:id="rId16"/>
    <sheet name="6" sheetId="8" r:id="rId17"/>
    <sheet name="7" sheetId="50" r:id="rId18"/>
    <sheet name="8" sheetId="49" r:id="rId19"/>
    <sheet name="9-1" sheetId="1" r:id="rId20"/>
    <sheet name="9-2" sheetId="22" r:id="rId21"/>
    <sheet name="9-3" sheetId="2" r:id="rId22"/>
    <sheet name="10" sheetId="53" r:id="rId23"/>
    <sheet name="11" sheetId="54" r:id="rId24"/>
    <sheet name="12" sheetId="55" r:id="rId25"/>
    <sheet name="13-1" sheetId="9" r:id="rId26"/>
    <sheet name="13-2" sheetId="24" r:id="rId27"/>
    <sheet name="14-1" sheetId="18" r:id="rId28"/>
    <sheet name="14-2" sheetId="60" r:id="rId29"/>
    <sheet name="14-3" sheetId="19" r:id="rId30"/>
    <sheet name="15-1" sheetId="12" r:id="rId31"/>
    <sheet name="15-2" sheetId="44" r:id="rId32"/>
    <sheet name="15_1 кв" sheetId="39" r:id="rId33"/>
    <sheet name="15_2 кв" sheetId="40" r:id="rId34"/>
    <sheet name="15_3 кв" sheetId="41" r:id="rId35"/>
    <sheet name="15_4 кв." sheetId="42" r:id="rId36"/>
    <sheet name="16-1" sheetId="10" r:id="rId37"/>
    <sheet name="16-2" sheetId="14" r:id="rId38"/>
    <sheet name="16-3" sheetId="21" r:id="rId39"/>
    <sheet name="16-4" sheetId="38" r:id="rId40"/>
    <sheet name="17" sheetId="56" r:id="rId41"/>
    <sheet name="18" sheetId="57" r:id="rId42"/>
  </sheets>
  <externalReferences>
    <externalReference r:id="rId43"/>
    <externalReference r:id="rId44"/>
  </externalReferences>
  <definedNames>
    <definedName name="__IntlFixup" hidden="1">TRUE</definedName>
    <definedName name="_xlnm._FilterDatabase" localSheetId="22" hidden="1">'10'!$A$1:$G$319</definedName>
    <definedName name="_xlnm._FilterDatabase" localSheetId="25" hidden="1">'13-1'!$A$1:$D$303</definedName>
    <definedName name="_xlnm._FilterDatabase" localSheetId="26" hidden="1">'13-2'!$A$1:$J$319</definedName>
    <definedName name="_xlnm._FilterDatabase" localSheetId="27" hidden="1">'14-1'!$B$1:$G$37</definedName>
    <definedName name="_xlnm._FilterDatabase" localSheetId="28" hidden="1">'14-2'!$B$1:$G$37</definedName>
    <definedName name="_xlnm._FilterDatabase" localSheetId="29" hidden="1">'14-3'!$A$1:$F$44</definedName>
    <definedName name="_xlnm._FilterDatabase" localSheetId="35" hidden="1">'15_4 кв.'!$B$2:$B$24</definedName>
    <definedName name="_xlnm._FilterDatabase" localSheetId="39" hidden="1">'16-4'!$A$1:$E$111</definedName>
    <definedName name="_xlnm._FilterDatabase" localSheetId="6" hidden="1">'4-1'!$B$1:$H$51</definedName>
    <definedName name="_xlnm._FilterDatabase" localSheetId="12" hidden="1">'5-4'!$A$1:$J$51</definedName>
    <definedName name="_xlnm._FilterDatabase" localSheetId="14" hidden="1">'5-5'!$A$1:$E$24</definedName>
    <definedName name="_xlnm._FilterDatabase" localSheetId="16" hidden="1">'6'!$A$1:$F$24</definedName>
    <definedName name="_xlnm._FilterDatabase" localSheetId="17" hidden="1">'7'!$A$1:$G$24</definedName>
    <definedName name="AccessDatabase" hidden="1">"C:\My Documents\MAUI MALL1.mdb"</definedName>
    <definedName name="ACwvu.CapersView." localSheetId="28" hidden="1">[1]MASTER!#REF!</definedName>
    <definedName name="ACwvu.CapersView." localSheetId="11" hidden="1">[1]MASTER!#REF!</definedName>
    <definedName name="ACwvu.CapersView." localSheetId="14" hidden="1">[1]MASTER!#REF!</definedName>
    <definedName name="ACwvu.CapersView." localSheetId="17" hidden="1">[1]MASTER!#REF!</definedName>
    <definedName name="ACwvu.CapersView." hidden="1">[1]MASTER!#REF!</definedName>
    <definedName name="ACwvu.Japan_Capers_Ed_Pub." hidden="1">'[2]THREE VARIABLES'!$N$1:$V$165</definedName>
    <definedName name="ACwvu.KJP_CC." hidden="1">'[2]THREE VARIABLES'!$N$4:$U$165</definedName>
    <definedName name="Cwvu.CapersView." localSheetId="28" hidden="1">[1]MASTER!#REF!</definedName>
    <definedName name="Cwvu.CapersView." localSheetId="11" hidden="1">[1]MASTER!#REF!</definedName>
    <definedName name="Cwvu.CapersView." localSheetId="14" hidden="1">[1]MASTER!#REF!</definedName>
    <definedName name="Cwvu.CapersView." localSheetId="17" hidden="1">[1]MASTER!#REF!</definedName>
    <definedName name="Cwvu.CapersView." hidden="1">[1]MASTER!#REF!</definedName>
    <definedName name="Cwvu.Japan_Capers_Ed_Pub." localSheetId="28" hidden="1">[1]MASTER!#REF!</definedName>
    <definedName name="Cwvu.Japan_Capers_Ed_Pub." localSheetId="11" hidden="1">[1]MASTER!#REF!</definedName>
    <definedName name="Cwvu.Japan_Capers_Ed_Pub." localSheetId="14" hidden="1">[1]MASTER!#REF!</definedName>
    <definedName name="Cwvu.Japan_Capers_Ed_Pub." localSheetId="17" hidden="1">[1]MASTER!#REF!</definedName>
    <definedName name="Cwvu.Japan_Capers_Ed_Pub." hidden="1">[1]MASTER!#REF!</definedName>
    <definedName name="Cwvu.KJP_CC." localSheetId="28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4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7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14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hidden="1">'[2]THREE VARIABLES'!$A$1:$M$65536</definedName>
    <definedName name="Rwvu.Japan_Capers_Ed_Pub." hidden="1">'[2]THREE VARIABLES'!$A$1:$M$65536</definedName>
    <definedName name="Rwvu.KJP_CC." hidden="1">'[2]THREE VARIABLES'!$A$1:$M$65536</definedName>
    <definedName name="Swvu.CapersView." localSheetId="28" hidden="1">[1]MASTER!#REF!</definedName>
    <definedName name="Swvu.CapersView." localSheetId="11" hidden="1">[1]MASTER!#REF!</definedName>
    <definedName name="Swvu.CapersView." localSheetId="14" hidden="1">[1]MASTER!#REF!</definedName>
    <definedName name="Swvu.CapersView." localSheetId="17" hidden="1">[1]MASTER!#REF!</definedName>
    <definedName name="Swvu.CapersView." hidden="1">[1]MASTER!#REF!</definedName>
    <definedName name="Swvu.Japan_Capers_Ed_Pub." hidden="1">'[2]THREE VARIABLES'!$N$1:$V$165</definedName>
    <definedName name="Swvu.KJP_CC." hidden="1">'[2]THREE VARIABLES'!$N$4:$U$165</definedName>
    <definedName name="wrn.CapersPlotter." localSheetId="14" hidden="1">{#N/A,#N/A,FALSE,"DI 2 YEAR MASTER SCHEDULE"}</definedName>
    <definedName name="wrn.CapersPlotter." hidden="1">{#N/A,#N/A,FALSE,"DI 2 YEAR MASTER SCHEDULE"}</definedName>
    <definedName name="wrn.Edutainment._.Priority._.List." localSheetId="14" hidden="1">{#N/A,#N/A,FALSE,"DI 2 YEAR MASTER SCHEDULE"}</definedName>
    <definedName name="wrn.Edutainment._.Priority._.List." hidden="1">{#N/A,#N/A,FALSE,"DI 2 YEAR MASTER SCHEDULE"}</definedName>
    <definedName name="wrn.Japan_Capers_Ed._.Pub." localSheetId="14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14" hidden="1">{#N/A,#N/A,FALSE,"DI 2 YEAR MASTER SCHEDULE"}</definedName>
    <definedName name="wrn.Priority._.list." hidden="1">{#N/A,#N/A,FALSE,"DI 2 YEAR MASTER SCHEDULE"}</definedName>
    <definedName name="wrn.Prjcted._.Mnthly._.Qtys." localSheetId="14" hidden="1">{#N/A,#N/A,FALSE,"PRJCTED MNTHLY QTY's"}</definedName>
    <definedName name="wrn.Prjcted._.Mnthly._.Qtys." hidden="1">{#N/A,#N/A,FALSE,"PRJCTED MNTHLY QTY's"}</definedName>
    <definedName name="wrn.Prjcted._.Qtrly._.Dollars." localSheetId="14" hidden="1">{#N/A,#N/A,FALSE,"PRJCTED QTRLY $'s"}</definedName>
    <definedName name="wrn.Prjcted._.Qtrly._.Dollars." hidden="1">{#N/A,#N/A,FALSE,"PRJCTED QTRLY $'s"}</definedName>
    <definedName name="wrn.Prjcted._.Qtrly._.Qtys." localSheetId="14" hidden="1">{#N/A,#N/A,FALSE,"PRJCTED QTRLY QTY's"}</definedName>
    <definedName name="wrn.Prjcted._.Qtrly._.Qtys." hidden="1">{#N/A,#N/A,FALSE,"PRJCTED QTRLY QTY's"}</definedName>
    <definedName name="wrn.QUARTERLY._.VIEW." localSheetId="14" hidden="1">{"QUARTERLY VIEW",#N/A,FALSE,"YEAR TOTAL"}</definedName>
    <definedName name="wrn.QUARTERLY._.VIEW." hidden="1">{"QUARTERLY VIEW",#N/A,FALSE,"YEAR TOTAL"}</definedName>
    <definedName name="wrn.YEAR._.VIEW." localSheetId="14" hidden="1">{#N/A,#N/A,FALSE,"YEAR TOTAL"}</definedName>
    <definedName name="wrn.YEAR._.VIEW." hidden="1">{#N/A,#N/A,FALSE,"YEAR TOTAL"}</definedName>
    <definedName name="wrn.отчет._.по._.курсу." localSheetId="26" hidden="1">{"программа",#N/A,TRUE,"lessons";"продажа оргтехники",#N/A,TRUE,"образец"}</definedName>
    <definedName name="wrn.отчет._.по._.курсу." localSheetId="29" hidden="1">{"программа",#N/A,TRUE,"lessons";"продажа оргтехники",#N/A,TRUE,"образец"}</definedName>
    <definedName name="wrn.отчет._.по._.курсу." localSheetId="12" hidden="1">{"программа",#N/A,TRUE,"lessons";"продажа оргтехники",#N/A,TRUE,"образец"}</definedName>
    <definedName name="wrn.отчет._.по._.курсу." localSheetId="14" hidden="1">{"программа",#N/A,TRUE,"lessons";"продажа оргтехники",#N/A,TRUE,"образец"}</definedName>
    <definedName name="wrn.отчет._.по._.курсу." localSheetId="21" hidden="1">{"программа",#N/A,TRUE,"lessons";"продажа оргтехники",#N/A,TRUE,"образец"}</definedName>
    <definedName name="wrn.отчет._.по._.курсу." localSheetId="13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wvu.CapersView." localSheetId="14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14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4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hidden="1">'[2]THREE VARIABLES'!$N$4:$S$5</definedName>
    <definedName name="Z_9A428CE1_B4D9_11D0_A8AA_0000C071AEE7_.wvu.Rows" localSheetId="28" hidden="1">[1]MASTER!#REF!,[1]MASTER!#REF!,[1]MASTER!#REF!,[1]MASTER!#REF!,[1]MASTER!#REF!,[1]MASTER!#REF!,[1]MASTER!#REF!,[1]MASTER!$A$98:$IV$272</definedName>
    <definedName name="Z_9A428CE1_B4D9_11D0_A8AA_0000C071AEE7_.wvu.Rows" localSheetId="11" hidden="1">[1]MASTER!#REF!,[1]MASTER!#REF!,[1]MASTER!#REF!,[1]MASTER!#REF!,[1]MASTER!#REF!,[1]MASTER!#REF!,[1]MASTER!#REF!,[1]MASTER!$A$98:$IV$272</definedName>
    <definedName name="Z_9A428CE1_B4D9_11D0_A8AA_0000C071AEE7_.wvu.Rows" localSheetId="14" hidden="1">[1]MASTER!#REF!,[1]MASTER!#REF!,[1]MASTER!#REF!,[1]MASTER!#REF!,[1]MASTER!#REF!,[1]MASTER!#REF!,[1]MASTER!#REF!,[1]MASTER!$A$98:$IV$272</definedName>
    <definedName name="Z_9A428CE1_B4D9_11D0_A8AA_0000C071AEE7_.wvu.Rows" localSheetId="17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  <definedName name="а" hidden="1">'[2]THREE VARIABLES'!$N$1:$V$165</definedName>
    <definedName name="вв" localSheetId="14" hidden="1">{"программа",#N/A,TRUE,"lessons";"продажа оргтехники",#N/A,TRUE,"образец"}</definedName>
    <definedName name="вв" hidden="1">{"программа",#N/A,TRUE,"lessons";"продажа оргтехники",#N/A,TRUE,"образец"}</definedName>
    <definedName name="ввввввввв" hidden="1">{"'PRODUCTIONCOST SHEET'!$B$3:$G$48"}</definedName>
    <definedName name="вввццц" hidden="1">{"программа",#N/A,TRUE,"lessons";"продажа оргтехники",#N/A,TRUE,"образец"}</definedName>
    <definedName name="е" localSheetId="26" hidden="1">{"программа",#N/A,TRUE,"lessons";"продажа оргтехники",#N/A,TRUE,"образец"}</definedName>
    <definedName name="е" hidden="1">{"программа",#N/A,TRUE,"lessons";"продажа оргтехники",#N/A,TRUE,"образец"}</definedName>
    <definedName name="жж" hidden="1">[1]MASTER!#REF!</definedName>
    <definedName name="з" localSheetId="26" hidden="1">{"программа",#N/A,TRUE,"lessons";"продажа оргтехники",#N/A,TRUE,"образец"}</definedName>
    <definedName name="з" localSheetId="12" hidden="1">{"программа",#N/A,TRUE,"lessons";"продажа оргтехники",#N/A,TRUE,"образец"}</definedName>
    <definedName name="з" localSheetId="14" hidden="1">{"программа",#N/A,TRUE,"lessons";"продажа оргтехники",#N/A,TRUE,"образец"}</definedName>
    <definedName name="з" localSheetId="13" hidden="1">{"программа",#N/A,TRUE,"lessons";"продажа оргтехники",#N/A,TRUE,"образец"}</definedName>
    <definedName name="з" hidden="1">{"программа",#N/A,TRUE,"lessons";"продажа оргтехники",#N/A,TRUE,"образец"}</definedName>
    <definedName name="ййййййййййййййй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кав" hidden="1">{"программа",#N/A,TRUE,"lessons";"продажа оргтехники",#N/A,TRUE,"образец"}</definedName>
    <definedName name="ке" localSheetId="26" hidden="1">{"программа",#N/A,TRUE,"lessons";"продажа оргтехники",#N/A,TRUE,"образец"}</definedName>
    <definedName name="ке" localSheetId="12" hidden="1">{"программа",#N/A,TRUE,"lessons";"продажа оргтехники",#N/A,TRUE,"образец"}</definedName>
    <definedName name="ке" localSheetId="14" hidden="1">{"программа",#N/A,TRUE,"lessons";"продажа оргтехники",#N/A,TRUE,"образец"}</definedName>
    <definedName name="ке" localSheetId="13" hidden="1">{"программа",#N/A,TRUE,"lessons";"продажа оргтехники",#N/A,TRUE,"образец"}</definedName>
    <definedName name="ке" hidden="1">{"программа",#N/A,TRUE,"lessons";"продажа оргтехники",#N/A,TRUE,"образец"}</definedName>
    <definedName name="ккккккккккккккккккккк" hidden="1">{#N/A,#N/A,FALSE,"PRJCTED QTRLY QTY's"}</definedName>
    <definedName name="ува" hidden="1">[1]MASTER!#REF!,[1]MASTER!#REF!,[1]MASTER!#REF!,[1]MASTER!#REF!,[1]MASTER!#REF!,[1]MASTER!#REF!,[1]MASTER!#REF!,[1]MASTER!$A$98:$IV$272</definedName>
    <definedName name="уууууууууууууууууу" hidden="1">{#N/A,#N/A,FALSE,"PRJCTED QTRLY $'s"}</definedName>
    <definedName name="уц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х" localSheetId="14" hidden="1">{"программа",#N/A,TRUE,"lessons";"продажа оргтехники",#N/A,TRUE,"образец"}</definedName>
    <definedName name="х" hidden="1">{"программа",#N/A,TRUE,"lessons";"продажа оргтехники",#N/A,TRUE,"образец"}</definedName>
    <definedName name="ццццццццццццц" hidden="1">{"программа",#N/A,TRUE,"lessons";"продажа оргтехники",#N/A,TRUE,"образец"}</definedName>
    <definedName name="ы" localSheetId="14" hidden="1">[1]MASTER!#REF!</definedName>
    <definedName name="ы" hidden="1">[1]MASTER!#REF!</definedName>
  </definedNames>
  <calcPr calcId="152511"/>
</workbook>
</file>

<file path=xl/calcChain.xml><?xml version="1.0" encoding="utf-8"?>
<calcChain xmlns="http://schemas.openxmlformats.org/spreadsheetml/2006/main">
  <c r="K5" i="61" l="1"/>
  <c r="K4" i="61"/>
  <c r="E24" i="62" l="1"/>
  <c r="E23" i="62"/>
  <c r="E22" i="62"/>
  <c r="E21" i="62"/>
  <c r="E20" i="62"/>
  <c r="E19" i="62"/>
  <c r="E18" i="62"/>
  <c r="E17" i="62"/>
  <c r="E16" i="62"/>
  <c r="E15" i="62"/>
  <c r="E14" i="62"/>
  <c r="E13" i="62"/>
  <c r="E12" i="62"/>
  <c r="E11" i="62"/>
  <c r="E10" i="62"/>
  <c r="E9" i="62"/>
  <c r="E8" i="62"/>
  <c r="E7" i="62"/>
  <c r="E6" i="62"/>
  <c r="E5" i="62"/>
  <c r="E4" i="62"/>
  <c r="E3" i="62"/>
  <c r="E2" i="62"/>
  <c r="E3" i="56" l="1"/>
  <c r="G3" i="56" s="1"/>
  <c r="F3" i="56"/>
  <c r="E4" i="56"/>
  <c r="G4" i="56" s="1"/>
  <c r="F4" i="56"/>
  <c r="E5" i="56"/>
  <c r="G5" i="56" s="1"/>
  <c r="F5" i="56"/>
  <c r="E6" i="56"/>
  <c r="G6" i="56" s="1"/>
  <c r="F6" i="56"/>
  <c r="E7" i="56"/>
  <c r="G7" i="56" s="1"/>
  <c r="F7" i="56"/>
  <c r="E8" i="56"/>
  <c r="G8" i="56" s="1"/>
  <c r="F8" i="56"/>
  <c r="E9" i="56"/>
  <c r="G9" i="56" s="1"/>
  <c r="F9" i="56"/>
  <c r="E10" i="56"/>
  <c r="G10" i="56" s="1"/>
  <c r="F10" i="56"/>
  <c r="E11" i="56"/>
  <c r="G11" i="56" s="1"/>
  <c r="F11" i="56"/>
  <c r="E12" i="56"/>
  <c r="G12" i="56" s="1"/>
  <c r="F12" i="56"/>
  <c r="E13" i="56"/>
  <c r="G13" i="56" s="1"/>
  <c r="F13" i="56"/>
  <c r="E14" i="56"/>
  <c r="G14" i="56" s="1"/>
  <c r="F14" i="56"/>
  <c r="E15" i="56"/>
  <c r="G15" i="56" s="1"/>
  <c r="F15" i="56"/>
  <c r="G2" i="56"/>
  <c r="F2" i="56"/>
  <c r="E2" i="56"/>
  <c r="H54" i="55" l="1"/>
  <c r="G54" i="55"/>
  <c r="H253" i="55"/>
  <c r="G253" i="55"/>
  <c r="H129" i="55"/>
  <c r="G129" i="55"/>
  <c r="H239" i="55"/>
  <c r="G239" i="55"/>
  <c r="H214" i="55"/>
  <c r="G214" i="55"/>
  <c r="H139" i="55"/>
  <c r="G139" i="55"/>
  <c r="H93" i="55"/>
  <c r="G93" i="55"/>
  <c r="H73" i="55"/>
  <c r="G73" i="55"/>
  <c r="H250" i="55"/>
  <c r="G250" i="55"/>
  <c r="H181" i="55"/>
  <c r="G181" i="55"/>
  <c r="H55" i="55"/>
  <c r="G55" i="55"/>
  <c r="H257" i="55"/>
  <c r="G257" i="55"/>
  <c r="H112" i="55"/>
  <c r="G112" i="55"/>
  <c r="H27" i="55"/>
  <c r="G27" i="55"/>
  <c r="H36" i="55"/>
  <c r="G36" i="55"/>
  <c r="H304" i="55"/>
  <c r="G304" i="55"/>
  <c r="H270" i="55"/>
  <c r="G270" i="55"/>
  <c r="H234" i="55"/>
  <c r="G234" i="55"/>
  <c r="H95" i="55"/>
  <c r="G95" i="55"/>
  <c r="H287" i="55"/>
  <c r="G287" i="55"/>
  <c r="H133" i="55"/>
  <c r="G133" i="55"/>
  <c r="H26" i="55"/>
  <c r="G26" i="55"/>
  <c r="H296" i="55"/>
  <c r="G296" i="55"/>
  <c r="H245" i="55"/>
  <c r="G245" i="55"/>
  <c r="H109" i="55"/>
  <c r="G109" i="55"/>
  <c r="H116" i="55"/>
  <c r="G116" i="55"/>
  <c r="H101" i="55"/>
  <c r="G101" i="55"/>
  <c r="H273" i="55"/>
  <c r="G273" i="55"/>
  <c r="H203" i="55"/>
  <c r="G203" i="55"/>
  <c r="H272" i="55"/>
  <c r="G272" i="55"/>
  <c r="H86" i="55"/>
  <c r="G86" i="55"/>
  <c r="H113" i="55"/>
  <c r="G113" i="55"/>
  <c r="H40" i="55"/>
  <c r="G40" i="55"/>
  <c r="H284" i="55"/>
  <c r="G284" i="55"/>
  <c r="H62" i="55"/>
  <c r="G62" i="55"/>
  <c r="H17" i="55"/>
  <c r="G17" i="55"/>
  <c r="H285" i="55"/>
  <c r="G285" i="55"/>
  <c r="H135" i="55"/>
  <c r="G135" i="55"/>
  <c r="H302" i="55"/>
  <c r="G302" i="55"/>
  <c r="H130" i="55"/>
  <c r="G130" i="55"/>
  <c r="H159" i="55"/>
  <c r="G159" i="55"/>
  <c r="H164" i="55"/>
  <c r="G164" i="55"/>
  <c r="H100" i="55"/>
  <c r="G100" i="55"/>
  <c r="H247" i="55"/>
  <c r="G247" i="55"/>
  <c r="H120" i="55"/>
  <c r="G120" i="55"/>
  <c r="H31" i="55"/>
  <c r="G31" i="55"/>
  <c r="H205" i="55"/>
  <c r="G205" i="55"/>
  <c r="H303" i="55"/>
  <c r="G303" i="55"/>
  <c r="H12" i="55"/>
  <c r="G12" i="55"/>
  <c r="H84" i="55"/>
  <c r="G84" i="55"/>
  <c r="H148" i="55"/>
  <c r="G148" i="55"/>
  <c r="H167" i="55"/>
  <c r="G167" i="55"/>
  <c r="H85" i="55"/>
  <c r="G85" i="55"/>
  <c r="H48" i="55"/>
  <c r="G48" i="55"/>
  <c r="H78" i="55"/>
  <c r="G78" i="55"/>
  <c r="H193" i="55"/>
  <c r="G193" i="55"/>
  <c r="H156" i="55"/>
  <c r="G156" i="55"/>
  <c r="H147" i="55"/>
  <c r="G147" i="55"/>
  <c r="H60" i="55"/>
  <c r="G60" i="55"/>
  <c r="H231" i="55"/>
  <c r="G231" i="55"/>
  <c r="H225" i="55"/>
  <c r="G225" i="55"/>
  <c r="H162" i="55"/>
  <c r="G162" i="55"/>
  <c r="H6" i="55"/>
  <c r="G6" i="55"/>
  <c r="H58" i="55"/>
  <c r="G58" i="55"/>
  <c r="H75" i="55"/>
  <c r="G75" i="55"/>
  <c r="H102" i="55"/>
  <c r="G102" i="55"/>
  <c r="H191" i="55"/>
  <c r="G191" i="55"/>
  <c r="H67" i="55"/>
  <c r="G67" i="55"/>
  <c r="H89" i="55"/>
  <c r="G89" i="55"/>
  <c r="H4" i="55"/>
  <c r="G4" i="55"/>
  <c r="H144" i="55"/>
  <c r="G144" i="55"/>
  <c r="H155" i="55"/>
  <c r="G155" i="55"/>
  <c r="H97" i="55"/>
  <c r="G97" i="55"/>
  <c r="H313" i="55"/>
  <c r="G313" i="55"/>
  <c r="H23" i="55"/>
  <c r="G23" i="55"/>
  <c r="H189" i="55"/>
  <c r="G189" i="55"/>
  <c r="H96" i="55"/>
  <c r="G96" i="55"/>
  <c r="H38" i="55"/>
  <c r="G38" i="55"/>
  <c r="H210" i="55"/>
  <c r="G210" i="55"/>
  <c r="H175" i="55"/>
  <c r="G175" i="55"/>
  <c r="H21" i="55"/>
  <c r="G21" i="55"/>
  <c r="H13" i="55"/>
  <c r="G13" i="55"/>
  <c r="H213" i="55"/>
  <c r="G213" i="55"/>
  <c r="H3" i="55"/>
  <c r="G3" i="55"/>
  <c r="H56" i="55"/>
  <c r="G56" i="55"/>
  <c r="H103" i="55"/>
  <c r="G103" i="55"/>
  <c r="H233" i="55"/>
  <c r="G233" i="55"/>
  <c r="H281" i="55"/>
  <c r="G281" i="55"/>
  <c r="H252" i="55"/>
  <c r="G252" i="55"/>
  <c r="H115" i="55"/>
  <c r="G115" i="55"/>
  <c r="H195" i="55"/>
  <c r="G195" i="55"/>
  <c r="H59" i="55"/>
  <c r="G59" i="55"/>
  <c r="H124" i="55"/>
  <c r="G124" i="55"/>
  <c r="H219" i="55"/>
  <c r="G219" i="55"/>
  <c r="H19" i="55"/>
  <c r="G19" i="55"/>
  <c r="H197" i="55"/>
  <c r="G197" i="55"/>
  <c r="H20" i="55"/>
  <c r="G20" i="55"/>
  <c r="H290" i="55"/>
  <c r="G290" i="55"/>
  <c r="H249" i="55"/>
  <c r="G249" i="55"/>
  <c r="H223" i="55"/>
  <c r="G223" i="55"/>
  <c r="H131" i="55"/>
  <c r="G131" i="55"/>
  <c r="H308" i="55"/>
  <c r="G308" i="55"/>
  <c r="H99" i="55"/>
  <c r="G99" i="55"/>
  <c r="H283" i="55"/>
  <c r="G283" i="55"/>
  <c r="H293" i="55"/>
  <c r="G293" i="55"/>
  <c r="H299" i="55"/>
  <c r="G299" i="55"/>
  <c r="H224" i="55"/>
  <c r="G224" i="55"/>
  <c r="H154" i="55"/>
  <c r="G154" i="55"/>
  <c r="H46" i="55"/>
  <c r="G46" i="55"/>
  <c r="H286" i="55"/>
  <c r="G286" i="55"/>
  <c r="H65" i="55"/>
  <c r="G65" i="55"/>
  <c r="H298" i="55"/>
  <c r="G298" i="55"/>
  <c r="H226" i="55"/>
  <c r="G226" i="55"/>
  <c r="H258" i="55"/>
  <c r="G258" i="55"/>
  <c r="H50" i="55"/>
  <c r="G50" i="55"/>
  <c r="H16" i="55"/>
  <c r="G16" i="55"/>
  <c r="H317" i="55"/>
  <c r="G317" i="55"/>
  <c r="H228" i="55"/>
  <c r="G228" i="55"/>
  <c r="H69" i="55"/>
  <c r="G69" i="55"/>
  <c r="H53" i="55"/>
  <c r="G53" i="55"/>
  <c r="H122" i="55"/>
  <c r="G122" i="55"/>
  <c r="H312" i="55"/>
  <c r="G312" i="55"/>
  <c r="H244" i="55"/>
  <c r="G244" i="55"/>
  <c r="H268" i="55"/>
  <c r="G268" i="55"/>
  <c r="H314" i="55"/>
  <c r="G314" i="55"/>
  <c r="H80" i="55"/>
  <c r="G80" i="55"/>
  <c r="H176" i="55"/>
  <c r="G176" i="55"/>
  <c r="H107" i="55"/>
  <c r="G107" i="55"/>
  <c r="H34" i="55"/>
  <c r="G34" i="55"/>
  <c r="H160" i="55"/>
  <c r="G160" i="55"/>
  <c r="H118" i="55"/>
  <c r="G118" i="55"/>
  <c r="H282" i="55"/>
  <c r="G282" i="55"/>
  <c r="H294" i="55"/>
  <c r="G294" i="55"/>
  <c r="H18" i="55"/>
  <c r="G18" i="55"/>
  <c r="H265" i="55"/>
  <c r="G265" i="55"/>
  <c r="H311" i="55"/>
  <c r="G311" i="55"/>
  <c r="H24" i="55"/>
  <c r="G24" i="55"/>
  <c r="H241" i="55"/>
  <c r="G241" i="55"/>
  <c r="H177" i="55"/>
  <c r="G177" i="55"/>
  <c r="H128" i="55"/>
  <c r="G128" i="55"/>
  <c r="H39" i="55"/>
  <c r="G39" i="55"/>
  <c r="H301" i="55"/>
  <c r="G301" i="55"/>
  <c r="H173" i="55"/>
  <c r="G173" i="55"/>
  <c r="H88" i="55"/>
  <c r="G88" i="55"/>
  <c r="H158" i="55"/>
  <c r="G158" i="55"/>
  <c r="H35" i="55"/>
  <c r="G35" i="55"/>
  <c r="H123" i="55"/>
  <c r="G123" i="55"/>
  <c r="H199" i="55"/>
  <c r="G199" i="55"/>
  <c r="H240" i="55"/>
  <c r="G240" i="55"/>
  <c r="H215" i="55"/>
  <c r="G215" i="55"/>
  <c r="H207" i="55"/>
  <c r="G207" i="55"/>
  <c r="H235" i="55"/>
  <c r="G235" i="55"/>
  <c r="H52" i="55"/>
  <c r="G52" i="55"/>
  <c r="H183" i="55"/>
  <c r="G183" i="55"/>
  <c r="H74" i="55"/>
  <c r="G74" i="55"/>
  <c r="H185" i="55"/>
  <c r="G185" i="55"/>
  <c r="H114" i="55"/>
  <c r="G114" i="55"/>
  <c r="H87" i="55"/>
  <c r="G87" i="55"/>
  <c r="H202" i="55"/>
  <c r="G202" i="55"/>
  <c r="H70" i="55"/>
  <c r="G70" i="55"/>
  <c r="H81" i="55"/>
  <c r="G81" i="55"/>
  <c r="H45" i="55"/>
  <c r="G45" i="55"/>
  <c r="H22" i="55"/>
  <c r="G22" i="55"/>
  <c r="H105" i="55"/>
  <c r="G105" i="55"/>
  <c r="H256" i="55"/>
  <c r="G256" i="55"/>
  <c r="H126" i="55"/>
  <c r="G126" i="55"/>
  <c r="H251" i="55"/>
  <c r="G251" i="55"/>
  <c r="H187" i="55"/>
  <c r="G187" i="55"/>
  <c r="H77" i="55"/>
  <c r="G77" i="55"/>
  <c r="H310" i="55"/>
  <c r="G310" i="55"/>
  <c r="H274" i="55"/>
  <c r="G274" i="55"/>
  <c r="H222" i="55"/>
  <c r="G222" i="55"/>
  <c r="H211" i="55"/>
  <c r="G211" i="55"/>
  <c r="H169" i="55"/>
  <c r="G169" i="55"/>
  <c r="H29" i="55"/>
  <c r="G29" i="55"/>
  <c r="H83" i="55"/>
  <c r="G83" i="55"/>
  <c r="H260" i="55"/>
  <c r="G260" i="55"/>
  <c r="H163" i="55"/>
  <c r="G163" i="55"/>
  <c r="H8" i="55"/>
  <c r="G8" i="55"/>
  <c r="H307" i="55"/>
  <c r="G307" i="55"/>
  <c r="H157" i="55"/>
  <c r="G157" i="55"/>
  <c r="H33" i="55"/>
  <c r="G33" i="55"/>
  <c r="H68" i="55"/>
  <c r="G68" i="55"/>
  <c r="H238" i="55"/>
  <c r="G238" i="55"/>
  <c r="H237" i="55"/>
  <c r="G237" i="55"/>
  <c r="H221" i="55"/>
  <c r="G221" i="55"/>
  <c r="H137" i="55"/>
  <c r="G137" i="55"/>
  <c r="H264" i="55"/>
  <c r="G264" i="55"/>
  <c r="H168" i="55"/>
  <c r="G168" i="55"/>
  <c r="H232" i="55"/>
  <c r="G232" i="55"/>
  <c r="H143" i="55"/>
  <c r="G143" i="55"/>
  <c r="H91" i="55"/>
  <c r="G91" i="55"/>
  <c r="H25" i="55"/>
  <c r="G25" i="55"/>
  <c r="H92" i="55"/>
  <c r="G92" i="55"/>
  <c r="H165" i="55"/>
  <c r="G165" i="55"/>
  <c r="H204" i="55"/>
  <c r="G204" i="55"/>
  <c r="H254" i="55"/>
  <c r="G254" i="55"/>
  <c r="H151" i="55"/>
  <c r="G151" i="55"/>
  <c r="H174" i="55"/>
  <c r="G174" i="55"/>
  <c r="H246" i="55"/>
  <c r="G246" i="55"/>
  <c r="H212" i="55"/>
  <c r="G212" i="55"/>
  <c r="H30" i="55"/>
  <c r="G30" i="55"/>
  <c r="H170" i="55"/>
  <c r="G170" i="55"/>
  <c r="H277" i="55"/>
  <c r="G277" i="55"/>
  <c r="H255" i="55"/>
  <c r="G255" i="55"/>
  <c r="H196" i="55"/>
  <c r="G196" i="55"/>
  <c r="H134" i="55"/>
  <c r="G134" i="55"/>
  <c r="H15" i="55"/>
  <c r="G15" i="55"/>
  <c r="H125" i="55"/>
  <c r="G125" i="55"/>
  <c r="H44" i="55"/>
  <c r="G44" i="55"/>
  <c r="H51" i="55"/>
  <c r="G51" i="55"/>
  <c r="H106" i="55"/>
  <c r="G106" i="55"/>
  <c r="H218" i="55"/>
  <c r="G218" i="55"/>
  <c r="H209" i="55"/>
  <c r="G209" i="55"/>
  <c r="H208" i="55"/>
  <c r="G208" i="55"/>
  <c r="H150" i="55"/>
  <c r="G150" i="55"/>
  <c r="H57" i="55"/>
  <c r="G57" i="55"/>
  <c r="H82" i="55"/>
  <c r="G82" i="55"/>
  <c r="H110" i="55"/>
  <c r="G110" i="55"/>
  <c r="H194" i="55"/>
  <c r="G194" i="55"/>
  <c r="H5" i="55"/>
  <c r="G5" i="55"/>
  <c r="H216" i="55"/>
  <c r="G216" i="55"/>
  <c r="H267" i="55"/>
  <c r="G267" i="55"/>
  <c r="H76" i="55"/>
  <c r="G76" i="55"/>
  <c r="H152" i="55"/>
  <c r="G152" i="55"/>
  <c r="H14" i="55"/>
  <c r="G14" i="55"/>
  <c r="H98" i="55"/>
  <c r="G98" i="55"/>
  <c r="H201" i="55"/>
  <c r="G201" i="55"/>
  <c r="H43" i="55"/>
  <c r="G43" i="55"/>
  <c r="H292" i="55"/>
  <c r="G292" i="55"/>
  <c r="H178" i="55"/>
  <c r="G178" i="55"/>
  <c r="H190" i="55"/>
  <c r="G190" i="55"/>
  <c r="H243" i="55"/>
  <c r="G243" i="55"/>
  <c r="H305" i="55"/>
  <c r="G305" i="55"/>
  <c r="H41" i="55"/>
  <c r="G41" i="55"/>
  <c r="H188" i="55"/>
  <c r="G188" i="55"/>
  <c r="H127" i="55"/>
  <c r="G127" i="55"/>
  <c r="H288" i="55"/>
  <c r="G288" i="55"/>
  <c r="H229" i="55"/>
  <c r="G229" i="55"/>
  <c r="H180" i="55"/>
  <c r="G180" i="55"/>
  <c r="H32" i="55"/>
  <c r="G32" i="55"/>
  <c r="H186" i="55"/>
  <c r="G186" i="55"/>
  <c r="H236" i="55"/>
  <c r="G236" i="55"/>
  <c r="H94" i="55"/>
  <c r="G94" i="55"/>
  <c r="H295" i="55"/>
  <c r="G295" i="55"/>
  <c r="H315" i="55"/>
  <c r="G315" i="55"/>
  <c r="H72" i="55"/>
  <c r="G72" i="55"/>
  <c r="H63" i="55"/>
  <c r="G63" i="55"/>
  <c r="H266" i="55"/>
  <c r="G266" i="55"/>
  <c r="H184" i="55"/>
  <c r="G184" i="55"/>
  <c r="H220" i="55"/>
  <c r="G220" i="55"/>
  <c r="H140" i="55"/>
  <c r="G140" i="55"/>
  <c r="H146" i="55"/>
  <c r="G146" i="55"/>
  <c r="H10" i="55"/>
  <c r="G10" i="55"/>
  <c r="H262" i="55"/>
  <c r="G262" i="55"/>
  <c r="H61" i="55"/>
  <c r="G61" i="55"/>
  <c r="H259" i="55"/>
  <c r="G259" i="55"/>
  <c r="H217" i="55"/>
  <c r="G217" i="55"/>
  <c r="H145" i="55"/>
  <c r="G145" i="55"/>
  <c r="H227" i="55"/>
  <c r="G227" i="55"/>
  <c r="H161" i="55"/>
  <c r="G161" i="55"/>
  <c r="H300" i="55"/>
  <c r="G300" i="55"/>
  <c r="H104" i="55"/>
  <c r="G104" i="55"/>
  <c r="H64" i="55"/>
  <c r="G64" i="55"/>
  <c r="H230" i="55"/>
  <c r="G230" i="55"/>
  <c r="H171" i="55"/>
  <c r="G171" i="55"/>
  <c r="H316" i="55"/>
  <c r="G316" i="55"/>
  <c r="H142" i="55"/>
  <c r="G142" i="55"/>
  <c r="H261" i="55"/>
  <c r="G261" i="55"/>
  <c r="H71" i="55"/>
  <c r="G71" i="55"/>
  <c r="H49" i="55"/>
  <c r="G49" i="55"/>
  <c r="H42" i="55"/>
  <c r="G42" i="55"/>
  <c r="H121" i="55"/>
  <c r="G121" i="55"/>
  <c r="H153" i="55"/>
  <c r="G153" i="55"/>
  <c r="H172" i="55"/>
  <c r="G172" i="55"/>
  <c r="H280" i="55"/>
  <c r="G280" i="55"/>
  <c r="H289" i="55"/>
  <c r="G289" i="55"/>
  <c r="H2" i="55"/>
  <c r="G2" i="55"/>
  <c r="H276" i="55"/>
  <c r="G276" i="55"/>
  <c r="H269" i="55"/>
  <c r="G269" i="55"/>
  <c r="H319" i="55"/>
  <c r="G319" i="55"/>
  <c r="H263" i="55"/>
  <c r="G263" i="55"/>
  <c r="H248" i="55"/>
  <c r="G248" i="55"/>
  <c r="H37" i="55"/>
  <c r="G37" i="55"/>
  <c r="H28" i="55"/>
  <c r="G28" i="55"/>
  <c r="H179" i="55"/>
  <c r="G179" i="55"/>
  <c r="H200" i="55"/>
  <c r="G200" i="55"/>
  <c r="H149" i="55"/>
  <c r="G149" i="55"/>
  <c r="H206" i="55"/>
  <c r="G206" i="55"/>
  <c r="H11" i="55"/>
  <c r="G11" i="55"/>
  <c r="H192" i="55"/>
  <c r="G192" i="55"/>
  <c r="H306" i="55"/>
  <c r="G306" i="55"/>
  <c r="H318" i="55"/>
  <c r="G318" i="55"/>
  <c r="H111" i="55"/>
  <c r="G111" i="55"/>
  <c r="H90" i="55"/>
  <c r="G90" i="55"/>
  <c r="H141" i="55"/>
  <c r="G141" i="55"/>
  <c r="H7" i="55"/>
  <c r="G7" i="55"/>
  <c r="H278" i="55"/>
  <c r="G278" i="55"/>
  <c r="H79" i="55"/>
  <c r="G79" i="55"/>
  <c r="H242" i="55"/>
  <c r="G242" i="55"/>
  <c r="H275" i="55"/>
  <c r="G275" i="55"/>
  <c r="H136" i="55"/>
  <c r="G136" i="55"/>
  <c r="H279" i="55"/>
  <c r="G279" i="55"/>
  <c r="H297" i="55"/>
  <c r="G297" i="55"/>
  <c r="H132" i="55"/>
  <c r="G132" i="55"/>
  <c r="H138" i="55"/>
  <c r="G138" i="55"/>
  <c r="H198" i="55"/>
  <c r="G198" i="55"/>
  <c r="H119" i="55"/>
  <c r="G119" i="55"/>
  <c r="H166" i="55"/>
  <c r="G166" i="55"/>
  <c r="H291" i="55"/>
  <c r="G291" i="55"/>
  <c r="H117" i="55"/>
  <c r="G117" i="55"/>
  <c r="H9" i="55"/>
  <c r="G9" i="55"/>
  <c r="H271" i="55"/>
  <c r="G271" i="55"/>
  <c r="H47" i="55"/>
  <c r="G47" i="55"/>
  <c r="H182" i="55"/>
  <c r="G182" i="55"/>
  <c r="H108" i="55"/>
  <c r="G108" i="55"/>
  <c r="H309" i="55"/>
  <c r="G309" i="55"/>
  <c r="H66" i="55"/>
  <c r="G66" i="55"/>
  <c r="D3" i="52" l="1"/>
  <c r="D4" i="52"/>
  <c r="D5" i="52"/>
  <c r="D6" i="52"/>
  <c r="D7" i="52"/>
  <c r="D8" i="52"/>
  <c r="D9" i="52"/>
  <c r="D10" i="52"/>
  <c r="D11" i="52"/>
  <c r="D12" i="52"/>
  <c r="D13" i="52"/>
  <c r="D2" i="52"/>
  <c r="E13" i="12" l="1"/>
  <c r="E14" i="12"/>
  <c r="E15" i="12"/>
  <c r="E16" i="12"/>
  <c r="E17" i="12"/>
  <c r="E18" i="12"/>
  <c r="E19" i="12"/>
  <c r="E20" i="12"/>
  <c r="E21" i="12"/>
  <c r="E22" i="12"/>
  <c r="E4" i="12"/>
  <c r="E5" i="12"/>
  <c r="E6" i="12"/>
  <c r="E7" i="12"/>
  <c r="E8" i="12"/>
</calcChain>
</file>

<file path=xl/sharedStrings.xml><?xml version="1.0" encoding="utf-8"?>
<sst xmlns="http://schemas.openxmlformats.org/spreadsheetml/2006/main" count="10404" uniqueCount="1112">
  <si>
    <t>Марка</t>
  </si>
  <si>
    <t>Поставщик</t>
  </si>
  <si>
    <t>Тип</t>
  </si>
  <si>
    <t>Единица измерения</t>
  </si>
  <si>
    <t>Цена</t>
  </si>
  <si>
    <t>На складе</t>
  </si>
  <si>
    <t>Ожидается</t>
  </si>
  <si>
    <t>Минимальный запас</t>
  </si>
  <si>
    <t>Genen Shouyu</t>
  </si>
  <si>
    <t>Mayumi's</t>
  </si>
  <si>
    <t>Приправы</t>
  </si>
  <si>
    <t>24 бутылок по 250 мл</t>
  </si>
  <si>
    <t>Pavlova</t>
  </si>
  <si>
    <t>Pavlova, Ltd.</t>
  </si>
  <si>
    <t>Кондитерские изделия</t>
  </si>
  <si>
    <t>32 коробок по 500 г</t>
  </si>
  <si>
    <t>Alice Mutton</t>
  </si>
  <si>
    <t>Мясо/птица</t>
  </si>
  <si>
    <t>20 банок по 1 кг</t>
  </si>
  <si>
    <t>Carnarvon Tigers</t>
  </si>
  <si>
    <t>Рыбопродукты</t>
  </si>
  <si>
    <t>16 кг упаковка</t>
  </si>
  <si>
    <t>Teatime Chocolate Biscuits</t>
  </si>
  <si>
    <t>Specialty Biscuits, Ltd.</t>
  </si>
  <si>
    <t>10 коробок по 12 шт.</t>
  </si>
  <si>
    <t>Sir Rodney's Marmalade</t>
  </si>
  <si>
    <t>30 коробок</t>
  </si>
  <si>
    <t>Sir Rodney's Scones</t>
  </si>
  <si>
    <t>24 упаковок по 4 шт.</t>
  </si>
  <si>
    <t>Gustaf's Knackebrod</t>
  </si>
  <si>
    <t>PB Knackebrod AB</t>
  </si>
  <si>
    <t>Хлебобулочные изделия</t>
  </si>
  <si>
    <t>24 упаковки по 500 г</t>
  </si>
  <si>
    <t>Tunnbrod</t>
  </si>
  <si>
    <t>12 упаковок по 250 г</t>
  </si>
  <si>
    <t>Guarana Fantastica</t>
  </si>
  <si>
    <t>Refrescos Americanas LTDA</t>
  </si>
  <si>
    <t>Напитки</t>
  </si>
  <si>
    <t>12 банок по 355 мл</t>
  </si>
  <si>
    <t>NuNuCa Nuss-Nougat-Creme</t>
  </si>
  <si>
    <t>АО Германия-Россия</t>
  </si>
  <si>
    <t>20 банок по 450 г</t>
  </si>
  <si>
    <t>Gumbar Gummibarchen</t>
  </si>
  <si>
    <t>100 пакетов по 250 г</t>
  </si>
  <si>
    <t>Schoggi Schokolade</t>
  </si>
  <si>
    <t>100 штук по 100 г</t>
  </si>
  <si>
    <t>Rossle Sauerkraut</t>
  </si>
  <si>
    <t>Plutzer Lebensmittelgrossmarkte AG</t>
  </si>
  <si>
    <t>Фрукты</t>
  </si>
  <si>
    <t>25 банок по 825 г</t>
  </si>
  <si>
    <t>Thuringer Rostbratwurst</t>
  </si>
  <si>
    <t>50 коробок по 30 шт.</t>
  </si>
  <si>
    <t>Nord-Ost Matjeshering</t>
  </si>
  <si>
    <t>Nord-Ost-Fisch mbH</t>
  </si>
  <si>
    <t>10 штук по 200 г</t>
  </si>
  <si>
    <t>Vegie-spread</t>
  </si>
  <si>
    <t>15 банок по 625 г</t>
  </si>
  <si>
    <t>Wimmers gute Semmelknodel</t>
  </si>
  <si>
    <t>20 пакетов по 4 шт.</t>
  </si>
  <si>
    <t>Louisiana Fiery Hot Pepper Sauce</t>
  </si>
  <si>
    <t>New Orleans Cajun Delights</t>
  </si>
  <si>
    <t>32 бутылок по 237 мл</t>
  </si>
  <si>
    <t>Louisiana Hot Spiced Okra</t>
  </si>
  <si>
    <t>24 банки по 237 мл</t>
  </si>
  <si>
    <t>Laughing Lumberjack Lager</t>
  </si>
  <si>
    <t>Bigfoot Breweries</t>
  </si>
  <si>
    <t>24 бутылки по 355 мл</t>
  </si>
  <si>
    <t>Scottish Longbreads</t>
  </si>
  <si>
    <t>10 коробок по 8 шт.</t>
  </si>
  <si>
    <t>Gudbrandsdalsost</t>
  </si>
  <si>
    <t>Norske Meierier</t>
  </si>
  <si>
    <t>Молочные продукты</t>
  </si>
  <si>
    <t>10 кг упаковка</t>
  </si>
  <si>
    <t>Outback Lager</t>
  </si>
  <si>
    <t>24 бутылок по 355 мл</t>
  </si>
  <si>
    <t>Flotemysost</t>
  </si>
  <si>
    <t>10 пакетов по 500 г</t>
  </si>
  <si>
    <t>Mozzarella di Giovanni</t>
  </si>
  <si>
    <t>Formaggi Fortini s.r.l.</t>
  </si>
  <si>
    <t>24 пакетов по 200 г</t>
  </si>
  <si>
    <t>Rod Kaviar</t>
  </si>
  <si>
    <t>Svensk Sjofoda AB</t>
  </si>
  <si>
    <t>24 банок по 150 г</t>
  </si>
  <si>
    <t>Longlife Tofu</t>
  </si>
  <si>
    <t>Tokyo Traders</t>
  </si>
  <si>
    <t>5 кг упаковка</t>
  </si>
  <si>
    <t>Rhonbrau Klosterbier</t>
  </si>
  <si>
    <t>24 бутылки по 0,5 л</t>
  </si>
  <si>
    <t>Lakkalikoori</t>
  </si>
  <si>
    <t>Karkki Oy</t>
  </si>
  <si>
    <t>500 мл</t>
  </si>
  <si>
    <t>Original Frankfurter grune Sosse</t>
  </si>
  <si>
    <t>12 коробок</t>
  </si>
  <si>
    <t>Gorgonzola Telino</t>
  </si>
  <si>
    <t>12 упаковок по 100 г</t>
  </si>
  <si>
    <t>Mascarpone Fabioli</t>
  </si>
  <si>
    <t>24 упаковки по 200 г</t>
  </si>
  <si>
    <t>Geitost</t>
  </si>
  <si>
    <t>500 г</t>
  </si>
  <si>
    <t>Sasquatch Ale</t>
  </si>
  <si>
    <t>Steeleye Stout</t>
  </si>
  <si>
    <t>Inlagd Sill</t>
  </si>
  <si>
    <t>24 банки по 250 г</t>
  </si>
  <si>
    <t>Gravad lax</t>
  </si>
  <si>
    <t>12 упаковок по 500 г</t>
  </si>
  <si>
    <t>Cote de Blaye</t>
  </si>
  <si>
    <t>Aux joyeux ecclesiastiques</t>
  </si>
  <si>
    <t>12 бутылок по 75 мл</t>
  </si>
  <si>
    <t>Chartreuse verte</t>
  </si>
  <si>
    <t>750 мл бутылка</t>
  </si>
  <si>
    <t>Boston Crab Meat</t>
  </si>
  <si>
    <t>New England Seafood Cannery</t>
  </si>
  <si>
    <t>24 банки по 125 г</t>
  </si>
  <si>
    <t>Jack's New England Clam Chowder</t>
  </si>
  <si>
    <t>Singaporean Hokkien Fried Mee</t>
  </si>
  <si>
    <t>Leka Trading</t>
  </si>
  <si>
    <t>32 упаковки по 1 кг</t>
  </si>
  <si>
    <t>Ipoh Coffee</t>
  </si>
  <si>
    <t>16 банок по 500 г</t>
  </si>
  <si>
    <t>Gula Malacca</t>
  </si>
  <si>
    <t>20 пакетов по 2 кг</t>
  </si>
  <si>
    <t>Rogede sild</t>
  </si>
  <si>
    <t>Lyngbysild</t>
  </si>
  <si>
    <t>1 кг упаковка</t>
  </si>
  <si>
    <t>Spegesild</t>
  </si>
  <si>
    <t>4 пакета по 450 г</t>
  </si>
  <si>
    <t>Zaanse koeken</t>
  </si>
  <si>
    <t>Zaanse Snoepfabriek</t>
  </si>
  <si>
    <t>10 коробок по 125 г</t>
  </si>
  <si>
    <t>Chocolade</t>
  </si>
  <si>
    <t>10 упаковок</t>
  </si>
  <si>
    <t>Maxilaku</t>
  </si>
  <si>
    <t>24 упаковки по 50 г</t>
  </si>
  <si>
    <t>Valkoinen suklaa</t>
  </si>
  <si>
    <t>12 банок по 100 г</t>
  </si>
  <si>
    <t>Manjimup Dried Apples</t>
  </si>
  <si>
    <t>G'day, Mate</t>
  </si>
  <si>
    <t>50 упаковок по 300 г</t>
  </si>
  <si>
    <t>Filo Mix</t>
  </si>
  <si>
    <t>16 коробок по 2 кг</t>
  </si>
  <si>
    <t>Perth Pasties</t>
  </si>
  <si>
    <t>48 штук</t>
  </si>
  <si>
    <t>Tourtiere</t>
  </si>
  <si>
    <t>Ma Maison</t>
  </si>
  <si>
    <t>16 штук</t>
  </si>
  <si>
    <t>Pate chinois</t>
  </si>
  <si>
    <t>24 коробки по 2 шт.</t>
  </si>
  <si>
    <t>Gnocchi di nonna Alice</t>
  </si>
  <si>
    <t>Pasta Buttini s.r.l.</t>
  </si>
  <si>
    <t>24 упаковки по 250 г</t>
  </si>
  <si>
    <t>Ravioli Angelo</t>
  </si>
  <si>
    <t>Escargots de Bourgogne</t>
  </si>
  <si>
    <t>Escargots Nouveaux</t>
  </si>
  <si>
    <t>24 штуки</t>
  </si>
  <si>
    <t>Raclette Courdavault</t>
  </si>
  <si>
    <t>Gai paturage</t>
  </si>
  <si>
    <t>Camembert Pierrot</t>
  </si>
  <si>
    <t>15 упаковок по 300 г</t>
  </si>
  <si>
    <t>Sirop d'erable</t>
  </si>
  <si>
    <t>Forots d'Erables</t>
  </si>
  <si>
    <t>24 бутылки по 500 мл</t>
  </si>
  <si>
    <t>Tarte au sucre</t>
  </si>
  <si>
    <t>Chai</t>
  </si>
  <si>
    <t>ООО Экзотика</t>
  </si>
  <si>
    <t>10 коробок по 20 шт.</t>
  </si>
  <si>
    <t>Chang</t>
  </si>
  <si>
    <t>Aniseed Syrup</t>
  </si>
  <si>
    <t>12 бутылок по 550 мл</t>
  </si>
  <si>
    <t>Chef Anton's Cajun Seasoning</t>
  </si>
  <si>
    <t>48 банок по 177 мл</t>
  </si>
  <si>
    <t>Chef Anton's Gumbo Mix</t>
  </si>
  <si>
    <t>36 коробок</t>
  </si>
  <si>
    <t>Grandma's Boysenberry Spread</t>
  </si>
  <si>
    <t>12 банок по 237 мл</t>
  </si>
  <si>
    <t>Uncle Bob's Organic Dried Pears</t>
  </si>
  <si>
    <t>Grandma Kelly's Homestead</t>
  </si>
  <si>
    <t>12 штук</t>
  </si>
  <si>
    <t>Northwoods Cranberry Sauce</t>
  </si>
  <si>
    <t>Mishi Kobe Niku</t>
  </si>
  <si>
    <t>18 штук по 500 г</t>
  </si>
  <si>
    <t>Ikura</t>
  </si>
  <si>
    <t>12 банок по 200 мл</t>
  </si>
  <si>
    <t>Queso Cabrales</t>
  </si>
  <si>
    <t>Cooperativa de Quesos 'Las Cabras'</t>
  </si>
  <si>
    <t>Queso Manchego La Pastora</t>
  </si>
  <si>
    <t>10 штук по 500 г</t>
  </si>
  <si>
    <t>Konbu</t>
  </si>
  <si>
    <t>2 кг коробка</t>
  </si>
  <si>
    <t>Tofu</t>
  </si>
  <si>
    <t>40 штук по 100 г</t>
  </si>
  <si>
    <t>КОМПЬЮТЕРЫ</t>
  </si>
  <si>
    <t>Заказы с бесплатной доставкой по Москве и области</t>
  </si>
  <si>
    <t>дата заказа</t>
  </si>
  <si>
    <t>модель</t>
  </si>
  <si>
    <t>город</t>
  </si>
  <si>
    <t>покупатель</t>
  </si>
  <si>
    <t>количество</t>
  </si>
  <si>
    <t>Москва</t>
  </si>
  <si>
    <t>Лицей "Поколение"</t>
  </si>
  <si>
    <t>Московская область</t>
  </si>
  <si>
    <t>АО "Фаворит"</t>
  </si>
  <si>
    <t>ООО "Ларена"</t>
  </si>
  <si>
    <t>ЗАО "Первый"</t>
  </si>
  <si>
    <t>АО "Интерсофт"</t>
  </si>
  <si>
    <t>Фирма "Консалтинг"</t>
  </si>
  <si>
    <t>Туристическая фирма "Евротур"</t>
  </si>
  <si>
    <t>Фирма "Трансэкспорт"</t>
  </si>
  <si>
    <t>Банк "Развитие"</t>
  </si>
  <si>
    <t>АО "Рассвет"</t>
  </si>
  <si>
    <t>АО "Промэкспорт"</t>
  </si>
  <si>
    <t>Фирма "R-Master"</t>
  </si>
  <si>
    <t>Фирма "Промэкспорт"</t>
  </si>
  <si>
    <t>Условие бесплатной доставки</t>
  </si>
  <si>
    <t>кол. не менее</t>
  </si>
  <si>
    <t>Наименование</t>
  </si>
  <si>
    <t>Цена, $</t>
  </si>
  <si>
    <t>Количество</t>
  </si>
  <si>
    <t>Стоимость, $</t>
  </si>
  <si>
    <t>скейт</t>
  </si>
  <si>
    <t>ролики</t>
  </si>
  <si>
    <t>мячи теннисные</t>
  </si>
  <si>
    <t>велосипед</t>
  </si>
  <si>
    <t>коньки</t>
  </si>
  <si>
    <t>ракетка</t>
  </si>
  <si>
    <t>костюм спортивный</t>
  </si>
  <si>
    <t>кимоно</t>
  </si>
  <si>
    <t>лыжи горные</t>
  </si>
  <si>
    <t>кроссовки</t>
  </si>
  <si>
    <t>футболка</t>
  </si>
  <si>
    <t>велошлем</t>
  </si>
  <si>
    <t>Покупатель</t>
  </si>
  <si>
    <t>Сумма</t>
  </si>
  <si>
    <t>АО "Книга"</t>
  </si>
  <si>
    <t>компьютер</t>
  </si>
  <si>
    <t>Фирма "Астра"</t>
  </si>
  <si>
    <t>ООО "Консул"</t>
  </si>
  <si>
    <t>ТД "Северный"</t>
  </si>
  <si>
    <t>АО "Трейд-Инвест"</t>
  </si>
  <si>
    <t>Фирма "Контур-М"</t>
  </si>
  <si>
    <t>Цена за шт.</t>
  </si>
  <si>
    <t>1..5</t>
  </si>
  <si>
    <t>&gt;5</t>
  </si>
  <si>
    <t>модем</t>
  </si>
  <si>
    <t>принтер</t>
  </si>
  <si>
    <t>сканер</t>
  </si>
  <si>
    <t>таб №</t>
  </si>
  <si>
    <t>пол</t>
  </si>
  <si>
    <t>отдел</t>
  </si>
  <si>
    <t>Анна</t>
  </si>
  <si>
    <t>Николаевна</t>
  </si>
  <si>
    <t>ж</t>
  </si>
  <si>
    <t>Владимир</t>
  </si>
  <si>
    <t>м</t>
  </si>
  <si>
    <t>ТКБ</t>
  </si>
  <si>
    <t>ОНК</t>
  </si>
  <si>
    <t>налоги</t>
  </si>
  <si>
    <t>Раиса</t>
  </si>
  <si>
    <t>ОТД</t>
  </si>
  <si>
    <t>документация</t>
  </si>
  <si>
    <t>Виктор</t>
  </si>
  <si>
    <t>Борисович</t>
  </si>
  <si>
    <t>техслужба</t>
  </si>
  <si>
    <t>Юрий</t>
  </si>
  <si>
    <t>Нина</t>
  </si>
  <si>
    <t>Любовь</t>
  </si>
  <si>
    <t>Васильевна</t>
  </si>
  <si>
    <t>Петрович</t>
  </si>
  <si>
    <t>Сергей</t>
  </si>
  <si>
    <t>Николаевич</t>
  </si>
  <si>
    <t>Павлович</t>
  </si>
  <si>
    <t>Леонидович</t>
  </si>
  <si>
    <t>Алексеевна</t>
  </si>
  <si>
    <t>Семенович</t>
  </si>
  <si>
    <t>Павел</t>
  </si>
  <si>
    <t>Викторович</t>
  </si>
  <si>
    <t>Михайлович</t>
  </si>
  <si>
    <t>Васильевич</t>
  </si>
  <si>
    <t>Дмитрий</t>
  </si>
  <si>
    <t>Олег</t>
  </si>
  <si>
    <t>Яковлевич</t>
  </si>
  <si>
    <t>Юрьевич</t>
  </si>
  <si>
    <t>ИТОГО:</t>
  </si>
  <si>
    <t>Итого:</t>
  </si>
  <si>
    <t>№</t>
  </si>
  <si>
    <t>Должность</t>
  </si>
  <si>
    <t>Дата рождения</t>
  </si>
  <si>
    <t>Дата найма</t>
  </si>
  <si>
    <t>Стаж работы</t>
  </si>
  <si>
    <t>Возраст</t>
  </si>
  <si>
    <t>Наименование товара</t>
  </si>
  <si>
    <t>Объем партии, т</t>
  </si>
  <si>
    <t>Дата поступления</t>
  </si>
  <si>
    <t>Валентина</t>
  </si>
  <si>
    <t>Справка по объемам эмиссии ГКО и доходах бюджета за январь</t>
  </si>
  <si>
    <t>№ выпуска ГКО</t>
  </si>
  <si>
    <t>Эмиссия (млрд. руб.)</t>
  </si>
  <si>
    <t>Погашено (млрд. руб.)</t>
  </si>
  <si>
    <t>Доходы бюджета (млрд. руб.)</t>
  </si>
  <si>
    <t>21000RMFS</t>
  </si>
  <si>
    <t>22000RMFS</t>
  </si>
  <si>
    <t>23000RMFS</t>
  </si>
  <si>
    <t>Справка по объемам эмиссии ГКО и доходах бюджета за февраль</t>
  </si>
  <si>
    <t>Дата</t>
  </si>
  <si>
    <t>Расходы</t>
  </si>
  <si>
    <t>Получатель</t>
  </si>
  <si>
    <t>Материалы</t>
  </si>
  <si>
    <t>Накладные расходы</t>
  </si>
  <si>
    <t>Зарплата</t>
  </si>
  <si>
    <t>Затраты</t>
  </si>
  <si>
    <t>Выручка</t>
  </si>
  <si>
    <t>Прибыль</t>
  </si>
  <si>
    <t>Новосибирск</t>
  </si>
  <si>
    <t>Санкт-Петербург</t>
  </si>
  <si>
    <t>факс</t>
  </si>
  <si>
    <t>ксерокс</t>
  </si>
  <si>
    <t>Фырма "Консалтинг"</t>
  </si>
  <si>
    <t>Масква</t>
  </si>
  <si>
    <t>Выручка 
(млрд. руб.)</t>
  </si>
  <si>
    <t>Сумма, руб</t>
  </si>
  <si>
    <t>Клиент</t>
  </si>
  <si>
    <t>Клавиатура</t>
  </si>
  <si>
    <t>АО "Нимал"</t>
  </si>
  <si>
    <t>Монитор</t>
  </si>
  <si>
    <t>Факс-модем</t>
  </si>
  <si>
    <t>Сканер</t>
  </si>
  <si>
    <t>Копировальный аппарат</t>
  </si>
  <si>
    <t>Мышь</t>
  </si>
  <si>
    <t>Принтер</t>
  </si>
  <si>
    <t>NoteBook</t>
  </si>
  <si>
    <t>ЗАО "Парусник"</t>
  </si>
  <si>
    <t>компания "Беглец"</t>
  </si>
  <si>
    <t>компания "Молодец"</t>
  </si>
  <si>
    <t>Лицей "XXI век"</t>
  </si>
  <si>
    <t>ООО "Рапсодия"</t>
  </si>
  <si>
    <t>фирма "Нирвана"</t>
  </si>
  <si>
    <t>фирма "РусКомБат"</t>
  </si>
  <si>
    <t>АО "Атом"</t>
  </si>
  <si>
    <t>АО "Баловень"</t>
  </si>
  <si>
    <t>ЗАО "Медок"</t>
  </si>
  <si>
    <t>ЗАО "Ночь"</t>
  </si>
  <si>
    <t>компания "Легенда"</t>
  </si>
  <si>
    <t>компания "Мой страх"</t>
  </si>
  <si>
    <t>Лицей "Бернард"</t>
  </si>
  <si>
    <t>Лицей "Перспектива"</t>
  </si>
  <si>
    <t>ООО "Сладкий сон"</t>
  </si>
  <si>
    <t>ООО "Красота"</t>
  </si>
  <si>
    <t>фирма "Формула сна"</t>
  </si>
  <si>
    <t>фирма "Гавань"</t>
  </si>
  <si>
    <t>Фамилия</t>
  </si>
  <si>
    <t>Имя</t>
  </si>
  <si>
    <t xml:space="preserve">Отчество </t>
  </si>
  <si>
    <t>Оклад</t>
  </si>
  <si>
    <t>Премия</t>
  </si>
  <si>
    <t>Всего</t>
  </si>
  <si>
    <t xml:space="preserve">Тихов </t>
  </si>
  <si>
    <t xml:space="preserve">Иван </t>
  </si>
  <si>
    <t>Андреевич</t>
  </si>
  <si>
    <t xml:space="preserve">Абаев </t>
  </si>
  <si>
    <t xml:space="preserve">Альберт </t>
  </si>
  <si>
    <t xml:space="preserve">Носов </t>
  </si>
  <si>
    <t xml:space="preserve">Юрий </t>
  </si>
  <si>
    <t>Игоревич</t>
  </si>
  <si>
    <t xml:space="preserve">Деева  </t>
  </si>
  <si>
    <t xml:space="preserve">Ольга </t>
  </si>
  <si>
    <t>Олеговна</t>
  </si>
  <si>
    <t xml:space="preserve">Розов </t>
  </si>
  <si>
    <t xml:space="preserve">Игорь </t>
  </si>
  <si>
    <t xml:space="preserve">Яковлев  </t>
  </si>
  <si>
    <t xml:space="preserve">Лев </t>
  </si>
  <si>
    <t xml:space="preserve">Борисов </t>
  </si>
  <si>
    <t>Витальевич</t>
  </si>
  <si>
    <t xml:space="preserve">Смирнов </t>
  </si>
  <si>
    <t xml:space="preserve">Михаил </t>
  </si>
  <si>
    <t>Карпович</t>
  </si>
  <si>
    <t xml:space="preserve">Кротов </t>
  </si>
  <si>
    <t xml:space="preserve">Степан </t>
  </si>
  <si>
    <t xml:space="preserve">Дроздова </t>
  </si>
  <si>
    <t xml:space="preserve">Пелагея </t>
  </si>
  <si>
    <t>Карповна</t>
  </si>
  <si>
    <t xml:space="preserve">Фролова </t>
  </si>
  <si>
    <t xml:space="preserve">Анжела </t>
  </si>
  <si>
    <t>Марковна</t>
  </si>
  <si>
    <t xml:space="preserve">Лыков </t>
  </si>
  <si>
    <t xml:space="preserve">Петр </t>
  </si>
  <si>
    <t xml:space="preserve">Степанович </t>
  </si>
  <si>
    <t xml:space="preserve">Глазков </t>
  </si>
  <si>
    <t xml:space="preserve">Олег </t>
  </si>
  <si>
    <t xml:space="preserve">Чистова </t>
  </si>
  <si>
    <t xml:space="preserve">Диана </t>
  </si>
  <si>
    <t xml:space="preserve">Викторовна   </t>
  </si>
  <si>
    <t>Пол</t>
  </si>
  <si>
    <t>Самый пожилой сотрудник</t>
  </si>
  <si>
    <t>Самый молодой сотрудник</t>
  </si>
  <si>
    <t>АО "Рапсодия"</t>
  </si>
  <si>
    <t>АО "Нирвана"</t>
  </si>
  <si>
    <t>АО "Перспектива"</t>
  </si>
  <si>
    <t>ЗАО "Перспектива"</t>
  </si>
  <si>
    <t>ЗАО "Нирвана"</t>
  </si>
  <si>
    <t>ЗАО "Фаворит"</t>
  </si>
  <si>
    <t>ЗАО "Рапсодия"</t>
  </si>
  <si>
    <t>компания "Рапсодия"</t>
  </si>
  <si>
    <t>компания "Нирвана"</t>
  </si>
  <si>
    <t>компания "Фаворит"</t>
  </si>
  <si>
    <t>компания "Перспектива"</t>
  </si>
  <si>
    <t>Лицей "Рапсодия"</t>
  </si>
  <si>
    <t>Лицей "Нирвана"</t>
  </si>
  <si>
    <t>Лицей "Фаворит"</t>
  </si>
  <si>
    <t>ООО "Перспектива"</t>
  </si>
  <si>
    <t>ООО "Нирвана"</t>
  </si>
  <si>
    <t>ООО "Фаворит"</t>
  </si>
  <si>
    <t>фирма "Рапсодия"</t>
  </si>
  <si>
    <t>фирма "Перспектива"</t>
  </si>
  <si>
    <t>фирма "Фаворит"</t>
  </si>
  <si>
    <t>качество</t>
  </si>
  <si>
    <t>Город</t>
  </si>
  <si>
    <t>Казань</t>
  </si>
  <si>
    <t>Соотношения валют к у.е.</t>
  </si>
  <si>
    <t>Евро</t>
  </si>
  <si>
    <t>Фунты</t>
  </si>
  <si>
    <t>Иена</t>
  </si>
  <si>
    <t>Рубль</t>
  </si>
  <si>
    <t>Розн цена (УЕ)</t>
  </si>
  <si>
    <t>Цена в Евро</t>
  </si>
  <si>
    <t>Цена в фунтах</t>
  </si>
  <si>
    <t>Цена в иенах</t>
  </si>
  <si>
    <t>Цена в рублях</t>
  </si>
  <si>
    <t>Thomson 29 DL22E телевизор</t>
  </si>
  <si>
    <t>Thomson 52 RH44E телевизор</t>
  </si>
  <si>
    <t>Thomson 52 RW76EW телевизор</t>
  </si>
  <si>
    <t>Philips 25 PT 4104/58 телевизор</t>
  </si>
  <si>
    <t>Thomson 29 DJ24E телевизор</t>
  </si>
  <si>
    <t>Philips 28 PT 4104/58 телевизор</t>
  </si>
  <si>
    <t>Philips 32 PW 9525/58/58L/58R телевизор</t>
  </si>
  <si>
    <t>Toshiba 50 N9UXR телевизор</t>
  </si>
  <si>
    <t>JVC AV 2953 TEE телевизор</t>
  </si>
  <si>
    <t>Philips 32 PW9535/58 телевизор+TC-32 953</t>
  </si>
  <si>
    <t>Philips 32 PW 9765/58/58R телевизор</t>
  </si>
  <si>
    <t>Philips 29 PT 9416/58/58R телевизор</t>
  </si>
  <si>
    <t>Philips 28 PT 7306/58/58R телевизор</t>
  </si>
  <si>
    <t>Sony KP-61 PS1K телевизор</t>
  </si>
  <si>
    <t>Thomson 44 RW65ES телевизор</t>
  </si>
  <si>
    <t>Philips 25 PT 7106/58/58R телевизор</t>
  </si>
  <si>
    <t>Sony KV-36 FS70K телевизор</t>
  </si>
  <si>
    <t>Philips 29 PT 5305/58 телевизор</t>
  </si>
  <si>
    <t>Samsung CS-2902 WTR телевизор</t>
  </si>
  <si>
    <t>Thomson 52 RW77WS телевизор</t>
  </si>
  <si>
    <t>Samsung CS-29 D4 R телевизор</t>
  </si>
  <si>
    <t>Samsung CS-25 A6 WTQ/R PLANO телевизор</t>
  </si>
  <si>
    <t>Samsung CS-2502 WTR телевизор</t>
  </si>
  <si>
    <t>Thomson 28 DK42E телевизор</t>
  </si>
  <si>
    <t>JVC AV 29R8 TEE телевизор</t>
  </si>
  <si>
    <t>Thomson 25 DG17E телевизор</t>
  </si>
  <si>
    <t>Samsung CS-25 D4 R телевизор</t>
  </si>
  <si>
    <t>LG CT-29 Q24PT телевизор</t>
  </si>
  <si>
    <t>Philips 36 PW 9525/58R/58 телевизор</t>
  </si>
  <si>
    <t>Thomson 28 DG15ET телевизор</t>
  </si>
  <si>
    <t>Philips 32 PW 9566/58R телевизор</t>
  </si>
  <si>
    <t>Samsung CS-22 B7 WR телевизор</t>
  </si>
  <si>
    <t>Panasonic TX-34 P250T телевизор</t>
  </si>
  <si>
    <t>LG PT-48 A80T телевизор</t>
  </si>
  <si>
    <t>Philips 29 PT 8306/58 телевизор</t>
  </si>
  <si>
    <t>Thomson 29 DX45ES телевизор</t>
  </si>
  <si>
    <t>Thomson 25 DG15ET телевизор</t>
  </si>
  <si>
    <t>Thomson 29 DX25ES телевизор</t>
  </si>
  <si>
    <t>Panasonic TX-29 P250T телевизор</t>
  </si>
  <si>
    <t>Philips 32 PW 9556/58R телевизор</t>
  </si>
  <si>
    <t>Grundig Xentia MF 72-490/8 телевизор+TVS</t>
  </si>
  <si>
    <t>Toshiba 34 D9UXR телевизор</t>
  </si>
  <si>
    <t>Toshiba 44 D9UXR телевизор</t>
  </si>
  <si>
    <t>Toshiba 61 D8UXR телевизор</t>
  </si>
  <si>
    <t>LG CT/CE-29 Q46ET телевизор</t>
  </si>
  <si>
    <t>Thomson 32 WX66EW телевизор</t>
  </si>
  <si>
    <t>Sony KV-29 LS35K телевизор</t>
  </si>
  <si>
    <t>LG CT-29 Q90IP телевизор</t>
  </si>
  <si>
    <t>Thomson 52 RW65ES телевизор</t>
  </si>
  <si>
    <t>Samsung SP-62 J8HFR телевизор</t>
  </si>
  <si>
    <t>Samsung SP-54 J8HFR телевизор</t>
  </si>
  <si>
    <t>Samsung SP-43 J7PFR телевизор</t>
  </si>
  <si>
    <t>Sony KV-25 FX30K телевизор</t>
  </si>
  <si>
    <t>Sony KV-29 FX30K телевизор</t>
  </si>
  <si>
    <t>Sony KV-29 LS30K телевизор</t>
  </si>
  <si>
    <t>Samsung CS-29 A5 HTQ PLANO телевизор</t>
  </si>
  <si>
    <t>Samsung CS-34 A7 HFQ PLANO телевизор</t>
  </si>
  <si>
    <t>Samsung CS-29 A5 MTQ PLANO телевизор</t>
  </si>
  <si>
    <t>LG CT-29 K37E телевизор</t>
  </si>
  <si>
    <t>Samsung CS-29 A6 MTQ PLANO телевизор</t>
  </si>
  <si>
    <t>Samsung CS-29 A7 HFWQ PLANO телевизор</t>
  </si>
  <si>
    <t>Toshiba 50 D9UXM телевизор</t>
  </si>
  <si>
    <t>Sony KP-44 PS2 телевизор</t>
  </si>
  <si>
    <t>LG CT-25 Q26ET телевизор</t>
  </si>
  <si>
    <t>Samsung CS-29 A6 HPQ PLANO телевизор</t>
  </si>
  <si>
    <t>Philips 29 PT 9007/58 телевизор</t>
  </si>
  <si>
    <t>Samsung CS-29 A6 WTQ PLANO телевизор</t>
  </si>
  <si>
    <t>Philips 25 PT 5106/58 телевизор</t>
  </si>
  <si>
    <t>Philips 28 PT 4456/58 телевизор</t>
  </si>
  <si>
    <t>Philips 25 PT 4456/58 телевизор</t>
  </si>
  <si>
    <t>Philips 32 PW 8707/58 телевизор</t>
  </si>
  <si>
    <t>Thomson 25 DX25ES телевизор</t>
  </si>
  <si>
    <t>Thomson 28 DG17E телевизор</t>
  </si>
  <si>
    <t>Табель учета использования рабочего времени</t>
  </si>
  <si>
    <t>Числа месяца</t>
  </si>
  <si>
    <t>Командировка</t>
  </si>
  <si>
    <t>начальник</t>
  </si>
  <si>
    <t>от</t>
  </si>
  <si>
    <t>к</t>
  </si>
  <si>
    <t>фин.директор</t>
  </si>
  <si>
    <t>бухгалтер</t>
  </si>
  <si>
    <t>б/л</t>
  </si>
  <si>
    <t>агент</t>
  </si>
  <si>
    <t>Дата платежа</t>
  </si>
  <si>
    <t>зам.начальника</t>
  </si>
  <si>
    <t>ген.директор</t>
  </si>
  <si>
    <t>оклад, €</t>
  </si>
  <si>
    <t>Надбавка, $</t>
  </si>
  <si>
    <t>Итого, р.</t>
  </si>
  <si>
    <t>АПС</t>
  </si>
  <si>
    <t>Сумма надбавок, $ по отделам:</t>
  </si>
  <si>
    <t>Количество людей в отделе:</t>
  </si>
  <si>
    <t>Сумма окладов, €:</t>
  </si>
  <si>
    <t>М</t>
  </si>
  <si>
    <t>Ж</t>
  </si>
  <si>
    <t>Кол-во детей сотрудников, рожденных:</t>
  </si>
  <si>
    <t>Рабочие дни</t>
  </si>
  <si>
    <t>Рабочие часы</t>
  </si>
  <si>
    <t>1$</t>
  </si>
  <si>
    <t>СЧЁТ (COUNT)</t>
  </si>
  <si>
    <t>СЧЁТЕСЛИ (COUNTIF)</t>
  </si>
  <si>
    <t>СУММ(SUM)</t>
  </si>
  <si>
    <t>СУММЕСЛИ (SUMIF)</t>
  </si>
  <si>
    <t>ЕСЛИ (IF)</t>
  </si>
  <si>
    <t>СРЗНАЧЕСЛИ (AVERAGEIF)</t>
  </si>
  <si>
    <t>СЧЁТЕСЛИМН (COUNTIFS)</t>
  </si>
  <si>
    <t>дата
рождения</t>
  </si>
  <si>
    <t>ВПР (VLOOKUP)</t>
  </si>
  <si>
    <t>ИТОГО НА РУКИ:</t>
  </si>
  <si>
    <t>ПОИСКПОЗ (MATCH)</t>
  </si>
  <si>
    <t>ИНДЕКС (INDEX)</t>
  </si>
  <si>
    <t>МИН (MIN)</t>
  </si>
  <si>
    <t>МАКС (MAX)</t>
  </si>
  <si>
    <t>Алексеевич</t>
  </si>
  <si>
    <t>Пелагея</t>
  </si>
  <si>
    <t>Павловна</t>
  </si>
  <si>
    <t>Отчество</t>
  </si>
  <si>
    <t>ФИО</t>
  </si>
  <si>
    <t>СЦЕПИТЬ (CONCATENATE)</t>
  </si>
  <si>
    <t>ДОЛЯГОДА (YAERFRAC)</t>
  </si>
  <si>
    <t>ОКРУГЛ (ROUND)</t>
  </si>
  <si>
    <t>ЦЕЛОЕ (INT)</t>
  </si>
  <si>
    <t>ИТОГИ (SUBTOTAL)</t>
  </si>
  <si>
    <t>КОНСОЛИДАЦИЯ (CONSOLIDATE)</t>
  </si>
  <si>
    <t>АВТОФИЛЬТР (FILTER)</t>
  </si>
  <si>
    <t>СВОДНАЯ ТАБЛИЦА (PIVOT TABLE)</t>
  </si>
  <si>
    <t>И (AND)</t>
  </si>
  <si>
    <t>СУММЕСЛИМН (SUMIFS)</t>
  </si>
  <si>
    <t>УСЛОВНОЕ ФОРМАТИРОВАНИЕ (CONDITIONAL FORMATTING)</t>
  </si>
  <si>
    <t>Табельный номер</t>
  </si>
  <si>
    <t>в</t>
  </si>
  <si>
    <t>Больничные дни</t>
  </si>
  <si>
    <t>Отпуск</t>
  </si>
  <si>
    <t>п</t>
  </si>
  <si>
    <t>Выходные дни+
прогулы</t>
  </si>
  <si>
    <t>Коэффициент</t>
  </si>
  <si>
    <t>Фамилия И.О.</t>
  </si>
  <si>
    <t>Счастливцев С.С.</t>
  </si>
  <si>
    <t>Красавец К.К.</t>
  </si>
  <si>
    <t>Ангелочкина А.А.</t>
  </si>
  <si>
    <t>Удальцова У.У.</t>
  </si>
  <si>
    <t>Добрецов Д.Д.</t>
  </si>
  <si>
    <t>Везунчиков В.В.</t>
  </si>
  <si>
    <t>Приятных П.П.</t>
  </si>
  <si>
    <t>Всего рабочих часов</t>
  </si>
  <si>
    <t>Фамилия Имя Отчество</t>
  </si>
  <si>
    <t>Ангелочкин</t>
  </si>
  <si>
    <t>Везунчиков</t>
  </si>
  <si>
    <t>Добрецов</t>
  </si>
  <si>
    <t>Денис</t>
  </si>
  <si>
    <t>Давидович</t>
  </si>
  <si>
    <t>Душечкин</t>
  </si>
  <si>
    <t>Замечательная</t>
  </si>
  <si>
    <t>Зинаида</t>
  </si>
  <si>
    <t>Красавцев</t>
  </si>
  <si>
    <t>Мирный</t>
  </si>
  <si>
    <t>Максим</t>
  </si>
  <si>
    <t>Неунывающий</t>
  </si>
  <si>
    <t>Никита</t>
  </si>
  <si>
    <t>Оптимистов</t>
  </si>
  <si>
    <t>Отличницева</t>
  </si>
  <si>
    <t>Позитивов</t>
  </si>
  <si>
    <t>Праздникова</t>
  </si>
  <si>
    <t>Прекрасная</t>
  </si>
  <si>
    <t>Приятный</t>
  </si>
  <si>
    <t>Радостная</t>
  </si>
  <si>
    <t>Радостный</t>
  </si>
  <si>
    <t>Роман</t>
  </si>
  <si>
    <t>Русланович</t>
  </si>
  <si>
    <t>Счастливцев</t>
  </si>
  <si>
    <t>Кириллович</t>
  </si>
  <si>
    <t>Удальцов</t>
  </si>
  <si>
    <t>Константин</t>
  </si>
  <si>
    <t>Хороших</t>
  </si>
  <si>
    <t>Харитон</t>
  </si>
  <si>
    <t>Харитонович</t>
  </si>
  <si>
    <t>Веселый</t>
  </si>
  <si>
    <t>Василий</t>
  </si>
  <si>
    <t>Толерантная</t>
  </si>
  <si>
    <t>Таисия</t>
  </si>
  <si>
    <t>Тихоновна</t>
  </si>
  <si>
    <t>Добрейший</t>
  </si>
  <si>
    <t>Даниил</t>
  </si>
  <si>
    <t>Антон</t>
  </si>
  <si>
    <t>Дмитриевич</t>
  </si>
  <si>
    <t>Данилович</t>
  </si>
  <si>
    <t>Захаровна</t>
  </si>
  <si>
    <t>Оксана</t>
  </si>
  <si>
    <t>Осипович</t>
  </si>
  <si>
    <t>Полина</t>
  </si>
  <si>
    <t>Платоновна</t>
  </si>
  <si>
    <t>Платон</t>
  </si>
  <si>
    <t>Романовна</t>
  </si>
  <si>
    <t>Устин</t>
  </si>
  <si>
    <t>Устинович</t>
  </si>
  <si>
    <t>Улыбочкина</t>
  </si>
  <si>
    <t>Ульяна</t>
  </si>
  <si>
    <t>Устиновна</t>
  </si>
  <si>
    <t>ЛЕВСИМВ (LEFT)</t>
  </si>
  <si>
    <t>гл.бухгалтер</t>
  </si>
  <si>
    <t>Душечкина Д.Д.</t>
  </si>
  <si>
    <t>ООО "Престиж"</t>
  </si>
  <si>
    <t>Ангелов А.А.</t>
  </si>
  <si>
    <t>ТОО "Шанс"</t>
  </si>
  <si>
    <t>ЗАО "Удача"</t>
  </si>
  <si>
    <t>Лихой Л.Л.</t>
  </si>
  <si>
    <t>Ноутбук</t>
  </si>
  <si>
    <t>продавец</t>
  </si>
  <si>
    <t>посуда</t>
  </si>
  <si>
    <t>бытовая химия</t>
  </si>
  <si>
    <t>Абаев А.П.</t>
  </si>
  <si>
    <t>Акбаев И.А.</t>
  </si>
  <si>
    <t>Белова М.В.</t>
  </si>
  <si>
    <t>Борисов И.В.</t>
  </si>
  <si>
    <t>Васильев С.Е.</t>
  </si>
  <si>
    <t>Воронова Д.С.</t>
  </si>
  <si>
    <t>Глазков О.В.</t>
  </si>
  <si>
    <t>Деева О.О.</t>
  </si>
  <si>
    <t>Дроздова П.К.</t>
  </si>
  <si>
    <t>Евстигнеев А.П.</t>
  </si>
  <si>
    <t>Иванов П.Л.</t>
  </si>
  <si>
    <t>Кралев П.И.</t>
  </si>
  <si>
    <t>Николаев И.П.</t>
  </si>
  <si>
    <t>Потапов Н.Н.</t>
  </si>
  <si>
    <t>Прохоров Е.Н.</t>
  </si>
  <si>
    <t>Сергеев А.Н.</t>
  </si>
  <si>
    <t>Ярославцев М.И.</t>
  </si>
  <si>
    <t>электроприборы</t>
  </si>
  <si>
    <t>Александров И.Н.</t>
  </si>
  <si>
    <t>Бабкина О.Л.</t>
  </si>
  <si>
    <t>Кротов А.П.</t>
  </si>
  <si>
    <t>Кротов С.Б.</t>
  </si>
  <si>
    <t>Крылова А.С.</t>
  </si>
  <si>
    <t>Лыков П.С.</t>
  </si>
  <si>
    <t>Новиков П.Н.</t>
  </si>
  <si>
    <t>Носов Ю.И.</t>
  </si>
  <si>
    <t>Розов И.Ю.</t>
  </si>
  <si>
    <t>Смирнов М.К.</t>
  </si>
  <si>
    <t>Тихов И.А.</t>
  </si>
  <si>
    <t>Фролова А.М.</t>
  </si>
  <si>
    <t>Чистова Д.В.</t>
  </si>
  <si>
    <t>Яковлев Л.С.</t>
  </si>
  <si>
    <t>Ясенева И.П.</t>
  </si>
  <si>
    <t>инструмент</t>
  </si>
  <si>
    <t>количество
детей</t>
  </si>
  <si>
    <t>Ангелочкина</t>
  </si>
  <si>
    <t>Звенигород</t>
  </si>
  <si>
    <t>Везунчикова</t>
  </si>
  <si>
    <t>Вера</t>
  </si>
  <si>
    <t>Веселая</t>
  </si>
  <si>
    <t>Викторовна</t>
  </si>
  <si>
    <t>Екатеринбург</t>
  </si>
  <si>
    <t>Количество детей сотрудников:</t>
  </si>
  <si>
    <t>Нижний Новгород</t>
  </si>
  <si>
    <t>отдела АПС</t>
  </si>
  <si>
    <t>Добрецова</t>
  </si>
  <si>
    <t>Дарья</t>
  </si>
  <si>
    <t>Дмитриевна</t>
  </si>
  <si>
    <t>Душечкина</t>
  </si>
  <si>
    <t>Дина</t>
  </si>
  <si>
    <t>Замечательный</t>
  </si>
  <si>
    <t>Захар</t>
  </si>
  <si>
    <t>Захарович</t>
  </si>
  <si>
    <t>Ярославль</t>
  </si>
  <si>
    <t>Леонид</t>
  </si>
  <si>
    <t>Лариса</t>
  </si>
  <si>
    <t>Леонтьевна</t>
  </si>
  <si>
    <t>Мирная</t>
  </si>
  <si>
    <t>Марина</t>
  </si>
  <si>
    <t>Максимовна</t>
  </si>
  <si>
    <t>Неунывающая</t>
  </si>
  <si>
    <t>Оптимистова</t>
  </si>
  <si>
    <t>Ольга</t>
  </si>
  <si>
    <t>Позитивная</t>
  </si>
  <si>
    <t>Красногорск</t>
  </si>
  <si>
    <t>Праздников</t>
  </si>
  <si>
    <t>Платонович</t>
  </si>
  <si>
    <t>Прекрасный</t>
  </si>
  <si>
    <t>Петр</t>
  </si>
  <si>
    <t>Рената</t>
  </si>
  <si>
    <t>Руслановна</t>
  </si>
  <si>
    <t>Радостнов</t>
  </si>
  <si>
    <t>Руслан</t>
  </si>
  <si>
    <t>Романович</t>
  </si>
  <si>
    <t>Романтичный</t>
  </si>
  <si>
    <t>Станислав</t>
  </si>
  <si>
    <t>Счастливцева</t>
  </si>
  <si>
    <t>Светлана</t>
  </si>
  <si>
    <t>Сергеевна</t>
  </si>
  <si>
    <t>Толерантный</t>
  </si>
  <si>
    <t>Тимофей</t>
  </si>
  <si>
    <t>Трофимович</t>
  </si>
  <si>
    <t>Хорошая</t>
  </si>
  <si>
    <t>Христина</t>
  </si>
  <si>
    <t>Харитоновна</t>
  </si>
  <si>
    <t>Юбилейный</t>
  </si>
  <si>
    <t>Юркая</t>
  </si>
  <si>
    <t>Юлия</t>
  </si>
  <si>
    <t>Юрьевна</t>
  </si>
  <si>
    <t>Ясная</t>
  </si>
  <si>
    <t>Яна</t>
  </si>
  <si>
    <t>Яковлевна</t>
  </si>
  <si>
    <t>Ясный</t>
  </si>
  <si>
    <t>Яков</t>
  </si>
  <si>
    <t>Количество сотрудников в городе:</t>
  </si>
  <si>
    <t>Количество сотрудников, у которых:</t>
  </si>
  <si>
    <t>не менее 2-х детей</t>
  </si>
  <si>
    <t>Количество сотрудников</t>
  </si>
  <si>
    <t>Вложили в банк</t>
  </si>
  <si>
    <t>Пс</t>
  </si>
  <si>
    <t>PV</t>
  </si>
  <si>
    <t>Количество периодов, в годах</t>
  </si>
  <si>
    <t>Кпер</t>
  </si>
  <si>
    <t>Nper</t>
  </si>
  <si>
    <t>Годовая процентная ставка</t>
  </si>
  <si>
    <t>Ставка</t>
  </si>
  <si>
    <t>Rate</t>
  </si>
  <si>
    <t>Регулярный платеж</t>
  </si>
  <si>
    <t>Плт</t>
  </si>
  <si>
    <t>Pmt</t>
  </si>
  <si>
    <t>Тип начисления процентов</t>
  </si>
  <si>
    <t>Type</t>
  </si>
  <si>
    <t>Будущая сумма накоплений</t>
  </si>
  <si>
    <t>БС</t>
  </si>
  <si>
    <t>FV</t>
  </si>
  <si>
    <t>Положили в банк</t>
  </si>
  <si>
    <t>Будущая сумма</t>
  </si>
  <si>
    <t>Бс</t>
  </si>
  <si>
    <t>Ежемесячный платеж</t>
  </si>
  <si>
    <t>ПЛТ</t>
  </si>
  <si>
    <t>Задача 1</t>
  </si>
  <si>
    <t>Задача 2</t>
  </si>
  <si>
    <t>ИНВЕСТИЦИИ</t>
  </si>
  <si>
    <t>ПЛАТЕЖИ</t>
  </si>
  <si>
    <t>КПЕР</t>
  </si>
  <si>
    <t>Количество периодов, в месяцах</t>
  </si>
  <si>
    <t>Баланс наличности</t>
  </si>
  <si>
    <t>Задача 3</t>
  </si>
  <si>
    <t>СРОКИ</t>
  </si>
  <si>
    <t>Средний оклад, €:</t>
  </si>
  <si>
    <t>Средний оклад в городах, €:</t>
  </si>
  <si>
    <t>рожденных с 1970 по 1989 г. включительно</t>
  </si>
  <si>
    <t>рожденных до 1980 г</t>
  </si>
  <si>
    <t>На руки, у.е.</t>
  </si>
  <si>
    <t>Специальная скидка</t>
  </si>
  <si>
    <t>Код заказа</t>
  </si>
  <si>
    <t>Сумма заказа, р</t>
  </si>
  <si>
    <t>Просрочено, дни</t>
  </si>
  <si>
    <t>Штраф, р</t>
  </si>
  <si>
    <t>Сумма штрафов</t>
  </si>
  <si>
    <t>Просрочено дней</t>
  </si>
  <si>
    <t>12-001</t>
  </si>
  <si>
    <t>12-002</t>
  </si>
  <si>
    <t>12-003</t>
  </si>
  <si>
    <t>12-004</t>
  </si>
  <si>
    <t>12-005</t>
  </si>
  <si>
    <t>12-006</t>
  </si>
  <si>
    <t>12-007</t>
  </si>
  <si>
    <t>12-008</t>
  </si>
  <si>
    <t>12-009</t>
  </si>
  <si>
    <t>12-010</t>
  </si>
  <si>
    <t>12-011</t>
  </si>
  <si>
    <t>12-012</t>
  </si>
  <si>
    <t>12-013</t>
  </si>
  <si>
    <t>12-014</t>
  </si>
  <si>
    <t>12-015</t>
  </si>
  <si>
    <t>12-016</t>
  </si>
  <si>
    <t>12-017</t>
  </si>
  <si>
    <t>12-018</t>
  </si>
  <si>
    <t>12-019</t>
  </si>
  <si>
    <t>12-020</t>
  </si>
  <si>
    <t>12-021</t>
  </si>
  <si>
    <t>12-022</t>
  </si>
  <si>
    <t>12-023</t>
  </si>
  <si>
    <t>12-024</t>
  </si>
  <si>
    <t>12-025</t>
  </si>
  <si>
    <t>12-026</t>
  </si>
  <si>
    <t>12-027</t>
  </si>
  <si>
    <t>12-028</t>
  </si>
  <si>
    <t>12-029</t>
  </si>
  <si>
    <t>12-030</t>
  </si>
  <si>
    <t>12-031</t>
  </si>
  <si>
    <t>12-032</t>
  </si>
  <si>
    <t>12-033</t>
  </si>
  <si>
    <t>12-034</t>
  </si>
  <si>
    <t>Средняя сумма итого, р:</t>
  </si>
  <si>
    <t>до 1965</t>
  </si>
  <si>
    <t>c 1980</t>
  </si>
  <si>
    <t>c 1975 по 1989</t>
  </si>
  <si>
    <t>Средний возраст сотрудника</t>
  </si>
  <si>
    <t>Минимальный стаж работы</t>
  </si>
  <si>
    <t>Максимальный стаж работы</t>
  </si>
  <si>
    <t>Яблоки Антоновка</t>
  </si>
  <si>
    <t>Яблоки Айдаред</t>
  </si>
  <si>
    <t>Яблоки Бреберн</t>
  </si>
  <si>
    <t>Яблоки Фуджи</t>
  </si>
  <si>
    <t>Яблоки Гала</t>
  </si>
  <si>
    <t>Яблоки Голден Делишес</t>
  </si>
  <si>
    <t>Яблоки Гренни Смит</t>
  </si>
  <si>
    <t>Яблоки Макинтош</t>
  </si>
  <si>
    <t>Яблоки Ред Делишес</t>
  </si>
  <si>
    <t>Яблоки Джинджер Голд</t>
  </si>
  <si>
    <t>Производитель</t>
  </si>
  <si>
    <t>Цена за шт, р</t>
  </si>
  <si>
    <t>Всего, шт</t>
  </si>
  <si>
    <t>Брак, шт</t>
  </si>
  <si>
    <t>Стоимость партии, р</t>
  </si>
  <si>
    <t>Стоимость брака, р</t>
  </si>
  <si>
    <t>День поставки</t>
  </si>
  <si>
    <t>Приемщик</t>
  </si>
  <si>
    <t>Чайник</t>
  </si>
  <si>
    <t>Tefal</t>
  </si>
  <si>
    <t>Смак Компани</t>
  </si>
  <si>
    <t>Мирный М.М.</t>
  </si>
  <si>
    <t>Philips</t>
  </si>
  <si>
    <t>Хороших Х.Х.</t>
  </si>
  <si>
    <t>Braun</t>
  </si>
  <si>
    <t>Удальцов У.У.</t>
  </si>
  <si>
    <t>Moulinex</t>
  </si>
  <si>
    <t>Bosch</t>
  </si>
  <si>
    <t>Kenwood</t>
  </si>
  <si>
    <t>Толерантная Т.Т.</t>
  </si>
  <si>
    <t>Соковыжималка</t>
  </si>
  <si>
    <t>Delonghi</t>
  </si>
  <si>
    <t>Кофеварка</t>
  </si>
  <si>
    <t>Пароварка</t>
  </si>
  <si>
    <t>Мясорубка</t>
  </si>
  <si>
    <t>Panasonic</t>
  </si>
  <si>
    <t>Кухонный комбайн</t>
  </si>
  <si>
    <t>Тостер</t>
  </si>
  <si>
    <t>Печь СВЧ</t>
  </si>
  <si>
    <t>Samsung</t>
  </si>
  <si>
    <t>LG</t>
  </si>
  <si>
    <t>Sharp</t>
  </si>
  <si>
    <t>Миксер</t>
  </si>
  <si>
    <t>Кофемолка</t>
  </si>
  <si>
    <t>БытТехСила</t>
  </si>
  <si>
    <t>OK&amp;KO</t>
  </si>
  <si>
    <t>ТД и Компани</t>
  </si>
  <si>
    <t>Легкость бытия</t>
  </si>
  <si>
    <t>STD лидер</t>
  </si>
  <si>
    <t>Весы</t>
  </si>
  <si>
    <t>оклад менее 4000€</t>
  </si>
  <si>
    <t>отдела ОНК с окладом свыше 4000€</t>
  </si>
  <si>
    <t>Оклад, у.е</t>
  </si>
  <si>
    <t>Отдел</t>
  </si>
  <si>
    <t>Оклад, €</t>
  </si>
  <si>
    <t>Премия, €</t>
  </si>
  <si>
    <t>Итого, €</t>
  </si>
  <si>
    <t>Налог, €</t>
  </si>
  <si>
    <t>% премии</t>
  </si>
  <si>
    <t>Итого, р</t>
  </si>
  <si>
    <t>Итого, $</t>
  </si>
  <si>
    <t>Стоимость, р</t>
  </si>
  <si>
    <t>Стоимость, €</t>
  </si>
  <si>
    <t>Название</t>
  </si>
  <si>
    <t>Ангелочкин Антон Алексеевич</t>
  </si>
  <si>
    <t>Ангелочкина Анна Алексеевна</t>
  </si>
  <si>
    <t>Везунчиков Виктор Васильевич</t>
  </si>
  <si>
    <t>Везунчикова Вера Васильевна</t>
  </si>
  <si>
    <t>Веселая Валентина Викторовна</t>
  </si>
  <si>
    <t>Веселый Василий Викторович</t>
  </si>
  <si>
    <t>Добрейший Даниил Дмитриевич</t>
  </si>
  <si>
    <t>Добрецов Денис Давидович</t>
  </si>
  <si>
    <t>Добрецова Дарья Дмитриевна</t>
  </si>
  <si>
    <t>Душечкин Дмитрий Данилович</t>
  </si>
  <si>
    <t>Душечкин Даниил Дмитриевич</t>
  </si>
  <si>
    <t>Душечкина Дина Дмитриевна</t>
  </si>
  <si>
    <t>Замечательная Зинаида Захаровна</t>
  </si>
  <si>
    <t>Замечательный Захар Захарович</t>
  </si>
  <si>
    <t>Красавцев Константин Кириллович</t>
  </si>
  <si>
    <t>Любовь Леонид Леонидович</t>
  </si>
  <si>
    <t>Любовь Лариса Леонтьевна</t>
  </si>
  <si>
    <t>Мирная Марина Максимовна</t>
  </si>
  <si>
    <t>Мирный Максим Михайлович</t>
  </si>
  <si>
    <t>Неунывающая Нина Николаевна</t>
  </si>
  <si>
    <t>Неунывающий Никита Николаевич</t>
  </si>
  <si>
    <t>Оптимистов Олег Осипович</t>
  </si>
  <si>
    <t>Оптимистова Ольга Олеговна</t>
  </si>
  <si>
    <t>Отличницева Оксана Олеговна</t>
  </si>
  <si>
    <t>Позитивная Полина Платоновна</t>
  </si>
  <si>
    <t>Позитивов Платон Петрович</t>
  </si>
  <si>
    <t>Праздников Павел Платонович</t>
  </si>
  <si>
    <t>Праздникова Полина Павловна</t>
  </si>
  <si>
    <t>Прекрасная Пелагея Платоновна</t>
  </si>
  <si>
    <t>Прекрасный Петр Павлович</t>
  </si>
  <si>
    <t>Приятный Павел Петрович</t>
  </si>
  <si>
    <t>Приятный Платон Петрович</t>
  </si>
  <si>
    <t>Радостная Раиса Романовна</t>
  </si>
  <si>
    <t>Радостная Рената Руслановна</t>
  </si>
  <si>
    <t>Радостнов Руслан Романович</t>
  </si>
  <si>
    <t>Радостный Роман Русланович</t>
  </si>
  <si>
    <t>Романтичный Роман Русланович</t>
  </si>
  <si>
    <t>Счастливцев Сергей Семенович</t>
  </si>
  <si>
    <t>Счастливцев Станислав Семенович</t>
  </si>
  <si>
    <t>Счастливцева Светлана Сергеевна</t>
  </si>
  <si>
    <t>Толерантная Таисия Тихоновна</t>
  </si>
  <si>
    <t>Толерантный Тимофей Трофимович</t>
  </si>
  <si>
    <t>Удальцов Устин Устинович</t>
  </si>
  <si>
    <t>Улыбочкина Ульяна Устиновна</t>
  </si>
  <si>
    <t>Хорошая Христина Харитоновна</t>
  </si>
  <si>
    <t>Хороших Харитон Харитонович</t>
  </si>
  <si>
    <t>Юбилейный Юрий Юрьевич</t>
  </si>
  <si>
    <t>Юркая Юлия Юрьевна</t>
  </si>
  <si>
    <t>Ясная Яна Яковлевна</t>
  </si>
  <si>
    <t>Ясный Яков Яковлевич</t>
  </si>
  <si>
    <t>Название мероприятия</t>
  </si>
  <si>
    <t>День открытых дверей</t>
  </si>
  <si>
    <t>Презентация проекта ХХХ</t>
  </si>
  <si>
    <t>Затраты, р</t>
  </si>
  <si>
    <t>Уборка территории</t>
  </si>
  <si>
    <t>Время</t>
  </si>
  <si>
    <t>Премьера фильма</t>
  </si>
  <si>
    <t>ПРОВЕРКА ДАННЫХ (DATA VALIDATION)</t>
  </si>
  <si>
    <t>Компания "Дворстрой"</t>
  </si>
  <si>
    <t>Фирма "U-Master"</t>
  </si>
  <si>
    <t>АО "Промспорт"</t>
  </si>
  <si>
    <t>Банк "Развитие XX"</t>
  </si>
  <si>
    <t>Банк "Беглец"</t>
  </si>
  <si>
    <t>Код товара</t>
  </si>
  <si>
    <t>Количество в позиции</t>
  </si>
  <si>
    <t>Склад</t>
  </si>
  <si>
    <t>NWTB-1</t>
  </si>
  <si>
    <t>Цейлонский чай</t>
  </si>
  <si>
    <t>10 коробок по 20 пакетиков</t>
  </si>
  <si>
    <t>NWTB-34</t>
  </si>
  <si>
    <t>Пиво</t>
  </si>
  <si>
    <t>24 бутылки по 12 унций</t>
  </si>
  <si>
    <t>NWTB-43</t>
  </si>
  <si>
    <t>Кофе</t>
  </si>
  <si>
    <t>NWTB-81</t>
  </si>
  <si>
    <t>Зеленый чай</t>
  </si>
  <si>
    <t>20 пакетиков в коробке</t>
  </si>
  <si>
    <t>NWTB-87</t>
  </si>
  <si>
    <t>Индийский чай</t>
  </si>
  <si>
    <t>100 штук в коробке</t>
  </si>
  <si>
    <t>NWTBGM-19</t>
  </si>
  <si>
    <t>Шоколадные бисквиты</t>
  </si>
  <si>
    <t>10 коробок по 12 штук</t>
  </si>
  <si>
    <t>NWTBGM-85</t>
  </si>
  <si>
    <t>Пирожное с орехами</t>
  </si>
  <si>
    <t>3 коробки</t>
  </si>
  <si>
    <t>NWTBGM-86</t>
  </si>
  <si>
    <t>Торт</t>
  </si>
  <si>
    <t>4 коробки</t>
  </si>
  <si>
    <t>NWTCA-48</t>
  </si>
  <si>
    <t>Шоколад</t>
  </si>
  <si>
    <t>10 пакетов</t>
  </si>
  <si>
    <t>NWTCFV-17</t>
  </si>
  <si>
    <t>Фруктовый салат</t>
  </si>
  <si>
    <t>15,25 унций</t>
  </si>
  <si>
    <t>NWTCFV-88</t>
  </si>
  <si>
    <t>Груши</t>
  </si>
  <si>
    <t>NWTCFV-89</t>
  </si>
  <si>
    <t>Персики</t>
  </si>
  <si>
    <t>NWTCFV-90</t>
  </si>
  <si>
    <t>Ананас</t>
  </si>
  <si>
    <t>NWTCFV-91</t>
  </si>
  <si>
    <t>Вишневый пирог</t>
  </si>
  <si>
    <t>NWTCFV-92</t>
  </si>
  <si>
    <t>Фасоль</t>
  </si>
  <si>
    <t>14,5 унций</t>
  </si>
  <si>
    <t>NWTCFV-93</t>
  </si>
  <si>
    <t>Кукуруза</t>
  </si>
  <si>
    <t>NWTCFV-94</t>
  </si>
  <si>
    <t>Зеленый горошек</t>
  </si>
  <si>
    <t>NWTCM-40</t>
  </si>
  <si>
    <t>Тихоокеанские крабы</t>
  </si>
  <si>
    <t>24 банки по 100 г</t>
  </si>
  <si>
    <t>5 унций</t>
  </si>
  <si>
    <t>NWTCM-96</t>
  </si>
  <si>
    <t>Копченый лосось</t>
  </si>
  <si>
    <t>NWTCO-3</t>
  </si>
  <si>
    <t>Сироп</t>
  </si>
  <si>
    <t>NWTCO-4</t>
  </si>
  <si>
    <t>Французская приправа</t>
  </si>
  <si>
    <t>48 банок по 6 унций</t>
  </si>
  <si>
    <t>NWTD-72</t>
  </si>
  <si>
    <t>Моцарелла</t>
  </si>
  <si>
    <t>24 пакета по 200 г</t>
  </si>
  <si>
    <t>NWTDFN-14</t>
  </si>
  <si>
    <t>Грецкие орехи</t>
  </si>
  <si>
    <t>40 пакетов по 100 г</t>
  </si>
  <si>
    <t>NWTDFN-7</t>
  </si>
  <si>
    <t>Сушеные груши</t>
  </si>
  <si>
    <t>12 пакетов по 500 г</t>
  </si>
  <si>
    <t>NWTDFN-74</t>
  </si>
  <si>
    <t>Миндаль</t>
  </si>
  <si>
    <t>пакет 5 кг</t>
  </si>
  <si>
    <t>NWTDFN-80</t>
  </si>
  <si>
    <t>Сушеные сливы</t>
  </si>
  <si>
    <t>пакет 500 г</t>
  </si>
  <si>
    <t>NWTG-52</t>
  </si>
  <si>
    <t>Длиннозерный рис</t>
  </si>
  <si>
    <t>NWTJP-6</t>
  </si>
  <si>
    <t>Ежевичный джем</t>
  </si>
  <si>
    <t>12 банок по 250 г</t>
  </si>
  <si>
    <t>Мармелад</t>
  </si>
  <si>
    <t>NWTP-56</t>
  </si>
  <si>
    <t>Пельмени</t>
  </si>
  <si>
    <t>24 пакета по 250 г</t>
  </si>
  <si>
    <t>NWTP-57</t>
  </si>
  <si>
    <t>Равиоли</t>
  </si>
  <si>
    <t>NWTS-65</t>
  </si>
  <si>
    <t>Луизианский соус</t>
  </si>
  <si>
    <t>32 бутылки по 8 унций</t>
  </si>
  <si>
    <t>NWTS-66</t>
  </si>
  <si>
    <t>Томатный соус</t>
  </si>
  <si>
    <t>24 банок по 400 г</t>
  </si>
  <si>
    <t>NWTS-8</t>
  </si>
  <si>
    <t>Карри</t>
  </si>
  <si>
    <t>12 банок по 400 г</t>
  </si>
  <si>
    <t>NWTSO-41</t>
  </si>
  <si>
    <t>Атлантические мидии</t>
  </si>
  <si>
    <t>УДАЛИТЬ ДУБЛИКАТЫ (REMOVE DUBLICATES)</t>
  </si>
  <si>
    <t>Количество, шт</t>
  </si>
  <si>
    <t>МФУ</t>
  </si>
  <si>
    <t>Таблица условий</t>
  </si>
  <si>
    <t>Ответ по задаче</t>
  </si>
  <si>
    <t>Образец ответа по задаче (7 записей):</t>
  </si>
  <si>
    <t>компания "Мечтатель"</t>
  </si>
  <si>
    <t>ООО "Счастливы вместе"</t>
  </si>
  <si>
    <t>компания "Сладкая жизнь"</t>
  </si>
  <si>
    <t>фирма "Франкония"</t>
  </si>
  <si>
    <t>ООО "Молодец"</t>
  </si>
  <si>
    <t>торт "Радости жизни"</t>
  </si>
  <si>
    <t>кекс "Он и Она"</t>
  </si>
  <si>
    <t>пирог "Вселенная"</t>
  </si>
  <si>
    <t>торт "Мелодия весны"</t>
  </si>
  <si>
    <t>пирог "Неожиданность"</t>
  </si>
  <si>
    <t>кекс "Жемчужина"</t>
  </si>
  <si>
    <t>торт "Сказка наяву"</t>
  </si>
  <si>
    <t>торт "Гениальность"</t>
  </si>
  <si>
    <t>Ф.И.О.</t>
  </si>
  <si>
    <t>Тарифная ставка, $/час</t>
  </si>
  <si>
    <t>Отработано часов</t>
  </si>
  <si>
    <t>Начислено, $</t>
  </si>
  <si>
    <t>Подоходный налог, $</t>
  </si>
  <si>
    <t>К выдаче,
руб</t>
  </si>
  <si>
    <t>Душечкин Н.В.</t>
  </si>
  <si>
    <t>Ангелочкин С.А.</t>
  </si>
  <si>
    <t>Удальцов К.В.</t>
  </si>
  <si>
    <t>Счастливцев Д.К.</t>
  </si>
  <si>
    <t>Улыбочкин И.Г.</t>
  </si>
  <si>
    <t>Красавцев О.О.</t>
  </si>
  <si>
    <t>Добрецов Д.Д</t>
  </si>
  <si>
    <t>Оптимистов О.О.</t>
  </si>
  <si>
    <t>Неунывающий Н.Н.</t>
  </si>
  <si>
    <t>Радостный Р.Р.</t>
  </si>
  <si>
    <t>Приятный П.П.</t>
  </si>
  <si>
    <t>Подоходный налог, %</t>
  </si>
  <si>
    <t>Курс доллара, р</t>
  </si>
  <si>
    <t>Tefalka</t>
  </si>
  <si>
    <t>Philipka</t>
  </si>
  <si>
    <t>Braunok</t>
  </si>
  <si>
    <t>Moulinexik</t>
  </si>
  <si>
    <t>Boschik</t>
  </si>
  <si>
    <t>Kenwoodik</t>
  </si>
  <si>
    <t>Delonghik</t>
  </si>
  <si>
    <t>Panasonika</t>
  </si>
  <si>
    <t>Samsuni</t>
  </si>
  <si>
    <t>Goldika</t>
  </si>
  <si>
    <t>Sharpik</t>
  </si>
  <si>
    <r>
      <t xml:space="preserve">Банк </t>
    </r>
    <r>
      <rPr>
        <b/>
        <sz val="11"/>
        <color indexed="53"/>
        <rFont val="Arial"/>
        <family val="2"/>
        <charset val="204"/>
      </rPr>
      <t>"Надежда"</t>
    </r>
  </si>
  <si>
    <t>% налога</t>
  </si>
  <si>
    <t>Оклад, руб</t>
  </si>
  <si>
    <t>РМО</t>
  </si>
  <si>
    <t>ОКЧ</t>
  </si>
  <si>
    <t>-</t>
  </si>
  <si>
    <t>ОМА</t>
  </si>
  <si>
    <t>Продажа контрактов по регионам, шт</t>
  </si>
  <si>
    <t>Регион</t>
  </si>
  <si>
    <t>1 кв</t>
  </si>
  <si>
    <t>2 кв</t>
  </si>
  <si>
    <t>3 кв</t>
  </si>
  <si>
    <t>4 кв</t>
  </si>
  <si>
    <t>Север</t>
  </si>
  <si>
    <t>Восток</t>
  </si>
  <si>
    <t>Центр</t>
  </si>
  <si>
    <t>Юг</t>
  </si>
  <si>
    <t>Запад</t>
  </si>
  <si>
    <t>ИЛИ (OR)</t>
  </si>
  <si>
    <t>Квартальный вывод</t>
  </si>
  <si>
    <t>Годовой вывод</t>
  </si>
  <si>
    <t>шанс есть</t>
  </si>
  <si>
    <t>молодцы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</si>
</sst>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1" formatCode="_-* #,##0\ _р_._-;\-* #,##0\ _р_._-;_-* &quot;-&quot;\ _р_._-;_-@_-"/>
    <numFmt numFmtId="43" formatCode="_-* #,##0.00\ _р_._-;\-* #,##0.00\ _р_._-;_-* &quot;-&quot;??\ _р_._-;_-@_-"/>
    <numFmt numFmtId="164" formatCode="#,##0.00&quot;р.&quot;;\-#,##0.00&quot;р.&quot;"/>
    <numFmt numFmtId="165" formatCode="#,##0.00&quot;р.&quot;;[Red]\-#,##0.00&quot;р.&quot;"/>
    <numFmt numFmtId="166" formatCode="_-* #,##0&quot;р.&quot;_-;\-* #,##0&quot;р.&quot;_-;_-* &quot;-&quot;&quot;р.&quot;_-;_-@_-"/>
    <numFmt numFmtId="167" formatCode="_-* #,##0.00&quot;р.&quot;_-;\-* #,##0.00&quot;р.&quot;_-;_-* &quot;-&quot;??&quot;р.&quot;_-;_-@_-"/>
    <numFmt numFmtId="168" formatCode="[$$-409]#,##0"/>
    <numFmt numFmtId="169" formatCode="dd/mm/yy;@"/>
    <numFmt numFmtId="170" formatCode="#,##0\ [$€-1]"/>
    <numFmt numFmtId="171" formatCode="_([$€]* #,##0.00_);_([$€]* \(#,##0.00\);_([$€]* &quot;-&quot;??_);_(@_)"/>
    <numFmt numFmtId="172" formatCode="#,##0.00&quot;р.&quot;"/>
    <numFmt numFmtId="173" formatCode="0.0%"/>
    <numFmt numFmtId="174" formatCode="[$-419]mmmm;@"/>
    <numFmt numFmtId="175" formatCode="#,##0\ [$€-1];[Red]\-#,##0\ [$€-1]"/>
    <numFmt numFmtId="176" formatCode="dd\.mm\.yyyy;@"/>
    <numFmt numFmtId="177" formatCode="#,##0.00\ [$€-1]"/>
    <numFmt numFmtId="178" formatCode="#,##0.00\ [$$-C0C]"/>
    <numFmt numFmtId="179" formatCode="#,##0.00[$р.-419]"/>
    <numFmt numFmtId="180" formatCode="_-* #,##0_р_._-;\-* #,##0_р_._-;_-* &quot;-&quot;??_р_._-;_-@_-"/>
    <numFmt numFmtId="181" formatCode="_-* #,##0.00[$р.-419]_-;\-* #,##0.00[$р.-419]_-;_-* &quot;-&quot;??[$р.-419]_-;_-@_-"/>
    <numFmt numFmtId="182" formatCode="#,##0\ &quot;р.&quot;"/>
    <numFmt numFmtId="183" formatCode="#,##0\ [$$-C0C]"/>
    <numFmt numFmtId="184" formatCode="#,##0.00\ &quot;р.&quot;"/>
  </numFmts>
  <fonts count="63" x14ac:knownFonts="1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MS Sans Serif"/>
      <family val="2"/>
      <charset val="204"/>
    </font>
    <font>
      <sz val="8"/>
      <name val="MS Sans Serif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b/>
      <i/>
      <sz val="14"/>
      <color indexed="9"/>
      <name val="Arial Cyr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8"/>
      <name val="Arial"/>
      <family val="2"/>
      <charset val="204"/>
    </font>
    <font>
      <sz val="11"/>
      <color indexed="18"/>
      <name val="Arial"/>
      <family val="2"/>
      <charset val="204"/>
    </font>
    <font>
      <sz val="11"/>
      <name val="Arial"/>
      <family val="2"/>
      <charset val="204"/>
    </font>
    <font>
      <sz val="11"/>
      <color theme="0" tint="-0.34998626667073579"/>
      <name val="Arial"/>
      <family val="2"/>
      <charset val="204"/>
    </font>
    <font>
      <b/>
      <sz val="11"/>
      <color theme="0" tint="-0.499984740745262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rgb="FF666699"/>
      <name val="Arial"/>
      <family val="2"/>
      <charset val="204"/>
    </font>
    <font>
      <sz val="11"/>
      <color rgb="FF009999"/>
      <name val="Arial"/>
      <family val="2"/>
      <charset val="204"/>
    </font>
    <font>
      <sz val="11"/>
      <color indexed="58"/>
      <name val="Arial"/>
      <family val="2"/>
      <charset val="204"/>
    </font>
    <font>
      <sz val="11"/>
      <color indexed="55"/>
      <name val="Arial"/>
      <family val="2"/>
      <charset val="204"/>
    </font>
    <font>
      <b/>
      <sz val="11"/>
      <color rgb="FF7030A0"/>
      <name val="Arial"/>
      <family val="2"/>
      <charset val="204"/>
    </font>
    <font>
      <sz val="11"/>
      <color rgb="FF7030A0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indexed="10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FF4BA5"/>
      <name val="Arial"/>
      <family val="2"/>
      <charset val="204"/>
    </font>
    <font>
      <b/>
      <sz val="12"/>
      <color indexed="18"/>
      <name val="Arial Cyr"/>
      <family val="2"/>
      <charset val="204"/>
    </font>
    <font>
      <b/>
      <sz val="12"/>
      <name val="Arial Cyr"/>
      <family val="2"/>
      <charset val="204"/>
    </font>
    <font>
      <sz val="11"/>
      <color indexed="53"/>
      <name val="Arial"/>
      <family val="2"/>
      <charset val="204"/>
    </font>
    <font>
      <b/>
      <sz val="11"/>
      <color indexed="53"/>
      <name val="Arial"/>
      <family val="2"/>
      <charset val="204"/>
    </font>
    <font>
      <b/>
      <sz val="11"/>
      <color theme="9" tint="-0.249977111117893"/>
      <name val="Arial"/>
      <family val="2"/>
      <charset val="204"/>
    </font>
    <font>
      <b/>
      <i/>
      <u/>
      <sz val="11"/>
      <name val="Arial"/>
      <family val="2"/>
      <charset val="204"/>
    </font>
    <font>
      <i/>
      <u/>
      <sz val="11"/>
      <name val="Arial"/>
      <family val="2"/>
      <charset val="204"/>
    </font>
    <font>
      <sz val="11"/>
      <color theme="0" tint="-0.499984740745262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color rgb="FF002060"/>
      <name val="Arial"/>
      <family val="2"/>
      <charset val="204"/>
    </font>
    <font>
      <sz val="14"/>
      <color theme="1"/>
      <name val="Arial"/>
      <family val="2"/>
      <charset val="204"/>
    </font>
  </fonts>
  <fills count="4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0"/>
      </patternFill>
    </fill>
    <fill>
      <patternFill patternType="solid">
        <fgColor indexed="26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21"/>
      </patternFill>
    </fill>
    <fill>
      <patternFill patternType="solid">
        <fgColor rgb="FFC8C8DA"/>
        <bgColor indexed="21"/>
      </patternFill>
    </fill>
    <fill>
      <patternFill patternType="solid">
        <fgColor rgb="FFC8C8DA"/>
        <bgColor indexed="64"/>
      </patternFill>
    </fill>
    <fill>
      <patternFill patternType="solid">
        <fgColor rgb="FF99FFCC"/>
        <bgColor indexed="21"/>
      </patternFill>
    </fill>
    <fill>
      <patternFill patternType="solid">
        <fgColor rgb="FF99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AF793"/>
        <bgColor indexed="64"/>
      </patternFill>
    </fill>
    <fill>
      <patternFill patternType="solid">
        <fgColor theme="4" tint="0.79998168889431442"/>
        <bgColor indexed="21"/>
      </patternFill>
    </fill>
    <fill>
      <patternFill patternType="solid">
        <fgColor rgb="FFFF8FC7"/>
        <bgColor indexed="21"/>
      </patternFill>
    </fill>
    <fill>
      <patternFill patternType="solid">
        <fgColor rgb="FFFFB7B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675"/>
        <bgColor indexed="64"/>
      </patternFill>
    </fill>
  </fills>
  <borders count="72">
    <border>
      <left/>
      <right/>
      <top/>
      <bottom/>
      <diagonal/>
    </border>
    <border>
      <left style="thick">
        <color indexed="17"/>
      </left>
      <right style="thick">
        <color indexed="17"/>
      </right>
      <top style="dashed">
        <color indexed="17"/>
      </top>
      <bottom style="dashed">
        <color indexed="17"/>
      </bottom>
      <diagonal/>
    </border>
    <border>
      <left style="thick">
        <color indexed="17"/>
      </left>
      <right style="thick">
        <color indexed="17"/>
      </right>
      <top/>
      <bottom style="dashed">
        <color indexed="17"/>
      </bottom>
      <diagonal/>
    </border>
    <border>
      <left style="thick">
        <color indexed="52"/>
      </left>
      <right style="hair">
        <color indexed="52"/>
      </right>
      <top style="thick">
        <color indexed="52"/>
      </top>
      <bottom style="thick">
        <color indexed="52"/>
      </bottom>
      <diagonal/>
    </border>
    <border>
      <left style="hair">
        <color indexed="52"/>
      </left>
      <right style="hair">
        <color indexed="52"/>
      </right>
      <top style="thick">
        <color indexed="52"/>
      </top>
      <bottom style="thick">
        <color indexed="52"/>
      </bottom>
      <diagonal/>
    </border>
    <border>
      <left style="hair">
        <color indexed="52"/>
      </left>
      <right style="thick">
        <color indexed="52"/>
      </right>
      <top style="thick">
        <color indexed="52"/>
      </top>
      <bottom style="thick">
        <color indexed="52"/>
      </bottom>
      <diagonal/>
    </border>
    <border>
      <left style="thick">
        <color indexed="52"/>
      </left>
      <right style="thick">
        <color indexed="52"/>
      </right>
      <top/>
      <bottom style="hair">
        <color indexed="52"/>
      </bottom>
      <diagonal/>
    </border>
    <border>
      <left style="thick">
        <color indexed="52"/>
      </left>
      <right style="thick">
        <color indexed="52"/>
      </right>
      <top style="hair">
        <color indexed="52"/>
      </top>
      <bottom style="hair">
        <color indexed="52"/>
      </bottom>
      <diagonal/>
    </border>
    <border>
      <left style="thick">
        <color indexed="52"/>
      </left>
      <right style="hair">
        <color indexed="52"/>
      </right>
      <top style="hair">
        <color indexed="52"/>
      </top>
      <bottom style="hair">
        <color indexed="52"/>
      </bottom>
      <diagonal/>
    </border>
    <border>
      <left style="hair">
        <color indexed="52"/>
      </left>
      <right style="hair">
        <color indexed="52"/>
      </right>
      <top style="hair">
        <color indexed="52"/>
      </top>
      <bottom style="hair">
        <color indexed="52"/>
      </bottom>
      <diagonal/>
    </border>
    <border>
      <left style="hair">
        <color indexed="52"/>
      </left>
      <right/>
      <top style="hair">
        <color indexed="52"/>
      </top>
      <bottom style="hair">
        <color indexed="52"/>
      </bottom>
      <diagonal/>
    </border>
    <border>
      <left style="thick">
        <color indexed="52"/>
      </left>
      <right style="thick">
        <color indexed="52"/>
      </right>
      <top style="hair">
        <color indexed="52"/>
      </top>
      <bottom style="thick">
        <color indexed="52"/>
      </bottom>
      <diagonal/>
    </border>
    <border>
      <left style="thick">
        <color indexed="52"/>
      </left>
      <right style="hair">
        <color indexed="52"/>
      </right>
      <top style="hair">
        <color indexed="52"/>
      </top>
      <bottom style="thick">
        <color indexed="52"/>
      </bottom>
      <diagonal/>
    </border>
    <border>
      <left style="hair">
        <color indexed="52"/>
      </left>
      <right style="hair">
        <color indexed="52"/>
      </right>
      <top style="hair">
        <color indexed="52"/>
      </top>
      <bottom style="thick">
        <color indexed="52"/>
      </bottom>
      <diagonal/>
    </border>
    <border>
      <left style="hair">
        <color indexed="52"/>
      </left>
      <right/>
      <top style="hair">
        <color indexed="52"/>
      </top>
      <bottom style="thick">
        <color indexed="52"/>
      </bottom>
      <diagonal/>
    </border>
    <border>
      <left/>
      <right/>
      <top/>
      <bottom style="thick">
        <color indexed="53"/>
      </bottom>
      <diagonal/>
    </border>
    <border>
      <left/>
      <right/>
      <top/>
      <bottom style="thick">
        <color indexed="52"/>
      </bottom>
      <diagonal/>
    </border>
    <border>
      <left/>
      <right style="hair">
        <color indexed="52"/>
      </right>
      <top style="thick">
        <color indexed="52"/>
      </top>
      <bottom/>
      <diagonal/>
    </border>
    <border>
      <left style="hair">
        <color indexed="52"/>
      </left>
      <right style="hair">
        <color indexed="52"/>
      </right>
      <top style="thick">
        <color indexed="52"/>
      </top>
      <bottom/>
      <diagonal/>
    </border>
    <border>
      <left style="hair">
        <color indexed="52"/>
      </left>
      <right/>
      <top style="thick">
        <color indexed="52"/>
      </top>
      <bottom/>
      <diagonal/>
    </border>
    <border>
      <left style="thick">
        <color indexed="52"/>
      </left>
      <right style="thick">
        <color indexed="52"/>
      </right>
      <top style="thick">
        <color indexed="52"/>
      </top>
      <bottom style="hair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2"/>
      </left>
      <right style="thick">
        <color indexed="52"/>
      </right>
      <top style="thick">
        <color indexed="52"/>
      </top>
      <bottom/>
      <diagonal/>
    </border>
    <border>
      <left style="thick">
        <color indexed="52"/>
      </left>
      <right style="thick">
        <color indexed="52"/>
      </right>
      <top/>
      <bottom style="thick">
        <color indexed="52"/>
      </bottom>
      <diagonal/>
    </border>
    <border>
      <left style="thick">
        <color indexed="52"/>
      </left>
      <right/>
      <top style="thick">
        <color indexed="52"/>
      </top>
      <bottom/>
      <diagonal/>
    </border>
    <border>
      <left style="thick">
        <color indexed="52"/>
      </left>
      <right style="dotted">
        <color indexed="52"/>
      </right>
      <top style="dotted">
        <color indexed="52"/>
      </top>
      <bottom style="dotted">
        <color indexed="52"/>
      </bottom>
      <diagonal/>
    </border>
    <border>
      <left style="thick">
        <color indexed="52"/>
      </left>
      <right style="dotted">
        <color indexed="52"/>
      </right>
      <top style="dotted">
        <color indexed="52"/>
      </top>
      <bottom style="thick">
        <color indexed="52"/>
      </bottom>
      <diagonal/>
    </border>
    <border>
      <left style="dotted">
        <color indexed="52"/>
      </left>
      <right style="thick">
        <color indexed="52"/>
      </right>
      <top style="dotted">
        <color indexed="52"/>
      </top>
      <bottom style="thick">
        <color indexed="52"/>
      </bottom>
      <diagonal/>
    </border>
    <border>
      <left style="thick">
        <color indexed="52"/>
      </left>
      <right style="dotted">
        <color indexed="52"/>
      </right>
      <top/>
      <bottom style="dotted">
        <color indexed="52"/>
      </bottom>
      <diagonal/>
    </border>
    <border>
      <left style="thick">
        <color indexed="52"/>
      </left>
      <right/>
      <top/>
      <bottom style="dotted">
        <color indexed="52"/>
      </bottom>
      <diagonal/>
    </border>
    <border>
      <left style="dotted">
        <color indexed="52"/>
      </left>
      <right style="thick">
        <color indexed="52"/>
      </right>
      <top/>
      <bottom style="dotted">
        <color indexed="52"/>
      </bottom>
      <diagonal/>
    </border>
    <border>
      <left/>
      <right style="thick">
        <color indexed="52"/>
      </right>
      <top style="thick">
        <color indexed="52"/>
      </top>
      <bottom/>
      <diagonal/>
    </border>
    <border>
      <left style="thick">
        <color indexed="52"/>
      </left>
      <right/>
      <top/>
      <bottom style="thick">
        <color indexed="52"/>
      </bottom>
      <diagonal/>
    </border>
    <border>
      <left/>
      <right style="thick">
        <color indexed="52"/>
      </right>
      <top/>
      <bottom style="thick">
        <color indexed="52"/>
      </bottom>
      <diagonal/>
    </border>
    <border>
      <left/>
      <right style="thick">
        <color indexed="52"/>
      </right>
      <top/>
      <bottom style="dotted">
        <color indexed="52"/>
      </bottom>
      <diagonal/>
    </border>
    <border>
      <left style="thick">
        <color indexed="52"/>
      </left>
      <right/>
      <top style="dotted">
        <color indexed="52"/>
      </top>
      <bottom style="dotted">
        <color indexed="52"/>
      </bottom>
      <diagonal/>
    </border>
    <border>
      <left style="thick">
        <color indexed="52"/>
      </left>
      <right/>
      <top style="dotted">
        <color indexed="52"/>
      </top>
      <bottom style="thick">
        <color indexed="52"/>
      </bottom>
      <diagonal/>
    </border>
    <border>
      <left style="dashed">
        <color indexed="52"/>
      </left>
      <right style="thick">
        <color indexed="52"/>
      </right>
      <top style="thick">
        <color indexed="52"/>
      </top>
      <bottom style="dashed">
        <color indexed="52"/>
      </bottom>
      <diagonal/>
    </border>
    <border>
      <left style="dashed">
        <color indexed="52"/>
      </left>
      <right style="thick">
        <color indexed="52"/>
      </right>
      <top style="dashed">
        <color indexed="52"/>
      </top>
      <bottom style="dashed">
        <color indexed="52"/>
      </bottom>
      <diagonal/>
    </border>
    <border>
      <left style="dashed">
        <color indexed="52"/>
      </left>
      <right style="thick">
        <color indexed="52"/>
      </right>
      <top style="dashed">
        <color indexed="52"/>
      </top>
      <bottom style="thick">
        <color indexed="52"/>
      </bottom>
      <diagonal/>
    </border>
    <border>
      <left style="thin">
        <color rgb="FF666699"/>
      </left>
      <right style="thin">
        <color rgb="FF666699"/>
      </right>
      <top style="thin">
        <color rgb="FF666699"/>
      </top>
      <bottom style="thin">
        <color rgb="FF666699"/>
      </bottom>
      <diagonal/>
    </border>
    <border>
      <left style="thin">
        <color rgb="FF666699"/>
      </left>
      <right/>
      <top style="thin">
        <color rgb="FF666699"/>
      </top>
      <bottom style="thin">
        <color rgb="FF666699"/>
      </bottom>
      <diagonal/>
    </border>
    <border>
      <left/>
      <right style="thin">
        <color rgb="FF666699"/>
      </right>
      <top style="thin">
        <color rgb="FF666699"/>
      </top>
      <bottom style="thin">
        <color rgb="FF666699"/>
      </bottom>
      <diagonal/>
    </border>
    <border>
      <left style="thin">
        <color rgb="FF009999"/>
      </left>
      <right style="thin">
        <color rgb="FF009999"/>
      </right>
      <top style="thin">
        <color rgb="FF009999"/>
      </top>
      <bottom style="thin">
        <color rgb="FF009999"/>
      </bottom>
      <diagonal/>
    </border>
    <border>
      <left style="thin">
        <color rgb="FF009999"/>
      </left>
      <right/>
      <top style="thin">
        <color rgb="FF009999"/>
      </top>
      <bottom style="thin">
        <color rgb="FF009999"/>
      </bottom>
      <diagonal/>
    </border>
    <border>
      <left/>
      <right style="thin">
        <color rgb="FF009999"/>
      </right>
      <top style="thin">
        <color rgb="FF009999"/>
      </top>
      <bottom style="thin">
        <color rgb="FF009999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/>
      <top style="thin">
        <color indexed="16"/>
      </top>
      <bottom style="thin">
        <color indexed="16"/>
      </bottom>
      <diagonal/>
    </border>
    <border>
      <left/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rgb="FFFF75BA"/>
      </left>
      <right style="thin">
        <color rgb="FFFF75BA"/>
      </right>
      <top style="thin">
        <color rgb="FFFF75BA"/>
      </top>
      <bottom style="thin">
        <color rgb="FFFF75BA"/>
      </bottom>
      <diagonal/>
    </border>
    <border>
      <left style="thin">
        <color rgb="FFFF3B3B"/>
      </left>
      <right style="thin">
        <color rgb="FFFF3B3B"/>
      </right>
      <top style="thin">
        <color rgb="FFFF3B3B"/>
      </top>
      <bottom style="thin">
        <color rgb="FFFF3B3B"/>
      </bottom>
      <diagonal/>
    </border>
    <border>
      <left style="thin">
        <color indexed="33"/>
      </left>
      <right style="thin">
        <color indexed="33"/>
      </right>
      <top style="thin">
        <color indexed="33"/>
      </top>
      <bottom style="thin">
        <color indexed="33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666699"/>
      </left>
      <right style="thin">
        <color rgb="FF666699"/>
      </right>
      <top/>
      <bottom/>
      <diagonal/>
    </border>
    <border>
      <left style="thin">
        <color indexed="62"/>
      </left>
      <right style="thin">
        <color indexed="62"/>
      </right>
      <top/>
      <bottom/>
      <diagonal/>
    </border>
    <border>
      <left style="thin">
        <color rgb="FFCC3300"/>
      </left>
      <right style="thin">
        <color rgb="FFCC3300"/>
      </right>
      <top style="thin">
        <color rgb="FFCC3300"/>
      </top>
      <bottom style="thin">
        <color rgb="FFCC3300"/>
      </bottom>
      <diagonal/>
    </border>
  </borders>
  <cellStyleXfs count="2219">
    <xf numFmtId="0" fontId="0" fillId="0" borderId="0"/>
    <xf numFmtId="171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2" borderId="0">
      <alignment horizontal="center"/>
    </xf>
    <xf numFmtId="0" fontId="8" fillId="0" borderId="0"/>
    <xf numFmtId="0" fontId="8" fillId="0" borderId="0"/>
    <xf numFmtId="0" fontId="1" fillId="0" borderId="0"/>
    <xf numFmtId="0" fontId="8" fillId="0" borderId="0"/>
    <xf numFmtId="0" fontId="4" fillId="0" borderId="0"/>
    <xf numFmtId="0" fontId="12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6" fillId="0" borderId="0"/>
    <xf numFmtId="0" fontId="4" fillId="0" borderId="0"/>
    <xf numFmtId="9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6" borderId="0" applyNumberFormat="0" applyBorder="0" applyAlignment="0" applyProtection="0"/>
    <xf numFmtId="0" fontId="15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1" fontId="4" fillId="0" borderId="0" applyFont="0" applyFill="0" applyBorder="0" applyAlignment="0" applyProtection="0"/>
    <xf numFmtId="0" fontId="17" fillId="0" borderId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7" borderId="0" applyNumberFormat="0" applyBorder="0" applyAlignment="0" applyProtection="0"/>
    <xf numFmtId="0" fontId="18" fillId="15" borderId="21" applyNumberFormat="0" applyAlignment="0" applyProtection="0"/>
    <xf numFmtId="0" fontId="19" fillId="28" borderId="22" applyNumberFormat="0" applyAlignment="0" applyProtection="0"/>
    <xf numFmtId="0" fontId="20" fillId="28" borderId="21" applyNumberFormat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1" fillId="0" borderId="23" applyNumberFormat="0" applyFill="0" applyAlignment="0" applyProtection="0"/>
    <xf numFmtId="0" fontId="22" fillId="0" borderId="24" applyNumberFormat="0" applyFill="0" applyAlignment="0" applyProtection="0"/>
    <xf numFmtId="0" fontId="23" fillId="0" borderId="2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26" applyNumberFormat="0" applyFill="0" applyAlignment="0" applyProtection="0"/>
    <xf numFmtId="0" fontId="25" fillId="29" borderId="27" applyNumberFormat="0" applyAlignment="0" applyProtection="0"/>
    <xf numFmtId="0" fontId="26" fillId="0" borderId="0" applyNumberFormat="0" applyFill="0" applyBorder="0" applyAlignment="0" applyProtection="0"/>
    <xf numFmtId="0" fontId="27" fillId="30" borderId="0" applyNumberFormat="0" applyBorder="0" applyAlignment="0" applyProtection="0"/>
    <xf numFmtId="0" fontId="4" fillId="0" borderId="0"/>
    <xf numFmtId="0" fontId="28" fillId="11" borderId="0" applyNumberFormat="0" applyBorder="0" applyAlignment="0" applyProtection="0"/>
    <xf numFmtId="0" fontId="29" fillId="0" borderId="0" applyNumberFormat="0" applyFill="0" applyBorder="0" applyAlignment="0" applyProtection="0"/>
    <xf numFmtId="0" fontId="1" fillId="31" borderId="28" applyNumberFormat="0" applyFont="0" applyAlignment="0" applyProtection="0"/>
    <xf numFmtId="9" fontId="4" fillId="0" borderId="0" applyFont="0" applyFill="0" applyBorder="0" applyAlignment="0" applyProtection="0"/>
    <xf numFmtId="0" fontId="30" fillId="0" borderId="29" applyNumberFormat="0" applyFill="0" applyAlignment="0" applyProtection="0"/>
    <xf numFmtId="0" fontId="13" fillId="0" borderId="0"/>
    <xf numFmtId="0" fontId="1" fillId="0" borderId="0">
      <alignment vertical="justify"/>
    </xf>
    <xf numFmtId="0" fontId="3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12" borderId="0" applyNumberFormat="0" applyBorder="0" applyAlignment="0" applyProtection="0"/>
    <xf numFmtId="17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50" fillId="0" borderId="0"/>
    <xf numFmtId="0" fontId="1" fillId="0" borderId="0"/>
    <xf numFmtId="0" fontId="4" fillId="0" borderId="0"/>
    <xf numFmtId="0" fontId="60" fillId="0" borderId="0"/>
  </cellStyleXfs>
  <cellXfs count="302">
    <xf numFmtId="0" fontId="0" fillId="0" borderId="0" xfId="0"/>
    <xf numFmtId="0" fontId="10" fillId="0" borderId="0" xfId="0" applyFont="1"/>
    <xf numFmtId="0" fontId="35" fillId="0" borderId="0" xfId="15" applyFont="1"/>
    <xf numFmtId="14" fontId="35" fillId="0" borderId="0" xfId="15" applyNumberFormat="1" applyFont="1"/>
    <xf numFmtId="182" fontId="35" fillId="0" borderId="0" xfId="15" applyNumberFormat="1" applyFont="1"/>
    <xf numFmtId="0" fontId="35" fillId="0" borderId="0" xfId="10" applyFont="1"/>
    <xf numFmtId="0" fontId="36" fillId="0" borderId="0" xfId="10" applyFont="1"/>
    <xf numFmtId="0" fontId="37" fillId="0" borderId="0" xfId="10" applyFont="1"/>
    <xf numFmtId="0" fontId="35" fillId="0" borderId="0" xfId="0" applyFont="1"/>
    <xf numFmtId="0" fontId="38" fillId="34" borderId="49" xfId="14" applyNumberFormat="1" applyFont="1" applyFill="1" applyBorder="1" applyAlignment="1">
      <alignment horizontal="center" vertical="center" wrapText="1"/>
    </xf>
    <xf numFmtId="14" fontId="38" fillId="34" borderId="49" xfId="14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5" fillId="0" borderId="49" xfId="14" applyFont="1" applyFill="1" applyBorder="1" applyAlignment="1"/>
    <xf numFmtId="0" fontId="35" fillId="0" borderId="49" xfId="14" applyFont="1" applyFill="1" applyBorder="1" applyAlignment="1">
      <alignment horizontal="center"/>
    </xf>
    <xf numFmtId="14" fontId="35" fillId="0" borderId="49" xfId="14" applyNumberFormat="1" applyFont="1" applyFill="1" applyBorder="1" applyAlignment="1"/>
    <xf numFmtId="170" fontId="35" fillId="0" borderId="49" xfId="14" applyNumberFormat="1" applyFont="1" applyFill="1" applyBorder="1" applyAlignment="1"/>
    <xf numFmtId="0" fontId="35" fillId="35" borderId="50" xfId="14" applyFont="1" applyFill="1" applyBorder="1" applyAlignment="1"/>
    <xf numFmtId="0" fontId="35" fillId="35" borderId="51" xfId="14" applyFont="1" applyFill="1" applyBorder="1" applyAlignment="1"/>
    <xf numFmtId="170" fontId="40" fillId="0" borderId="0" xfId="0" applyNumberFormat="1" applyFont="1"/>
    <xf numFmtId="0" fontId="35" fillId="35" borderId="49" xfId="14" applyFont="1" applyFill="1" applyBorder="1" applyAlignment="1"/>
    <xf numFmtId="0" fontId="38" fillId="0" borderId="49" xfId="14" applyFont="1" applyFill="1" applyBorder="1" applyAlignment="1">
      <alignment horizontal="center"/>
    </xf>
    <xf numFmtId="0" fontId="36" fillId="0" borderId="0" xfId="0" applyFont="1" applyFill="1" applyBorder="1" applyAlignment="1">
      <alignment horizontal="left" indent="3"/>
    </xf>
    <xf numFmtId="14" fontId="35" fillId="0" borderId="0" xfId="0" applyNumberFormat="1" applyFont="1"/>
    <xf numFmtId="0" fontId="38" fillId="36" borderId="52" xfId="14" applyNumberFormat="1" applyFont="1" applyFill="1" applyBorder="1" applyAlignment="1">
      <alignment horizontal="center" vertical="center" wrapText="1"/>
    </xf>
    <xf numFmtId="14" fontId="38" fillId="36" borderId="52" xfId="14" applyNumberFormat="1" applyFont="1" applyFill="1" applyBorder="1" applyAlignment="1">
      <alignment horizontal="center" vertical="center" wrapText="1"/>
    </xf>
    <xf numFmtId="0" fontId="35" fillId="0" borderId="52" xfId="14" applyFont="1" applyFill="1" applyBorder="1" applyAlignment="1"/>
    <xf numFmtId="14" fontId="35" fillId="0" borderId="52" xfId="14" applyNumberFormat="1" applyFont="1" applyFill="1" applyBorder="1" applyAlignment="1"/>
    <xf numFmtId="170" fontId="35" fillId="0" borderId="52" xfId="14" applyNumberFormat="1" applyFont="1" applyFill="1" applyBorder="1" applyAlignment="1"/>
    <xf numFmtId="0" fontId="35" fillId="37" borderId="53" xfId="14" applyFont="1" applyFill="1" applyBorder="1" applyAlignment="1"/>
    <xf numFmtId="0" fontId="35" fillId="37" borderId="54" xfId="14" applyFont="1" applyFill="1" applyBorder="1" applyAlignment="1"/>
    <xf numFmtId="0" fontId="41" fillId="0" borderId="0" xfId="0" applyFont="1"/>
    <xf numFmtId="0" fontId="35" fillId="37" borderId="53" xfId="14" applyFont="1" applyFill="1" applyBorder="1" applyAlignment="1">
      <alignment horizontal="left"/>
    </xf>
    <xf numFmtId="0" fontId="35" fillId="37" borderId="54" xfId="14" applyFont="1" applyFill="1" applyBorder="1" applyAlignment="1">
      <alignment horizontal="left"/>
    </xf>
    <xf numFmtId="177" fontId="35" fillId="0" borderId="52" xfId="14" applyNumberFormat="1" applyFont="1" applyFill="1" applyBorder="1" applyAlignment="1"/>
    <xf numFmtId="177" fontId="41" fillId="0" borderId="0" xfId="0" applyNumberFormat="1" applyFont="1"/>
    <xf numFmtId="0" fontId="38" fillId="0" borderId="52" xfId="14" applyFont="1" applyFill="1" applyBorder="1" applyAlignment="1">
      <alignment horizontal="center"/>
    </xf>
    <xf numFmtId="0" fontId="35" fillId="0" borderId="0" xfId="0" applyFont="1" applyAlignment="1">
      <alignment horizontal="center"/>
    </xf>
    <xf numFmtId="0" fontId="35" fillId="0" borderId="0" xfId="13" applyFont="1"/>
    <xf numFmtId="170" fontId="35" fillId="0" borderId="2" xfId="13" applyNumberFormat="1" applyFont="1" applyFill="1" applyBorder="1"/>
    <xf numFmtId="0" fontId="35" fillId="0" borderId="0" xfId="13" applyFont="1" applyFill="1"/>
    <xf numFmtId="170" fontId="35" fillId="0" borderId="1" xfId="13" applyNumberFormat="1" applyFont="1" applyFill="1" applyBorder="1"/>
    <xf numFmtId="0" fontId="35" fillId="0" borderId="1" xfId="13" applyFont="1" applyFill="1" applyBorder="1"/>
    <xf numFmtId="0" fontId="37" fillId="0" borderId="0" xfId="13" applyFont="1" applyFill="1" applyAlignment="1">
      <alignment horizontal="right"/>
    </xf>
    <xf numFmtId="0" fontId="35" fillId="0" borderId="0" xfId="13" applyFont="1" applyFill="1" applyBorder="1"/>
    <xf numFmtId="0" fontId="36" fillId="0" borderId="0" xfId="13" applyFont="1" applyFill="1"/>
    <xf numFmtId="1" fontId="35" fillId="0" borderId="0" xfId="13" applyNumberFormat="1" applyFont="1" applyFill="1"/>
    <xf numFmtId="0" fontId="35" fillId="0" borderId="0" xfId="13" applyNumberFormat="1" applyFont="1"/>
    <xf numFmtId="1" fontId="35" fillId="0" borderId="0" xfId="13" applyNumberFormat="1" applyFont="1"/>
    <xf numFmtId="0" fontId="42" fillId="0" borderId="0" xfId="15" applyFont="1" applyBorder="1"/>
    <xf numFmtId="49" fontId="42" fillId="0" borderId="0" xfId="15" applyNumberFormat="1" applyFont="1" applyBorder="1"/>
    <xf numFmtId="0" fontId="37" fillId="0" borderId="0" xfId="15" applyFont="1"/>
    <xf numFmtId="0" fontId="34" fillId="0" borderId="0" xfId="15" applyFont="1" applyBorder="1"/>
    <xf numFmtId="49" fontId="34" fillId="0" borderId="0" xfId="15" applyNumberFormat="1" applyFont="1" applyBorder="1"/>
    <xf numFmtId="0" fontId="38" fillId="0" borderId="0" xfId="0" applyFont="1"/>
    <xf numFmtId="0" fontId="36" fillId="0" borderId="0" xfId="0" applyFont="1"/>
    <xf numFmtId="0" fontId="38" fillId="0" borderId="0" xfId="0" applyFont="1" applyAlignment="1">
      <alignment vertical="top" wrapText="1"/>
    </xf>
    <xf numFmtId="0" fontId="38" fillId="0" borderId="0" xfId="0" applyFont="1" applyAlignment="1">
      <alignment vertical="top"/>
    </xf>
    <xf numFmtId="0" fontId="43" fillId="0" borderId="0" xfId="0" applyFont="1"/>
    <xf numFmtId="170" fontId="35" fillId="0" borderId="0" xfId="0" applyNumberFormat="1" applyFont="1"/>
    <xf numFmtId="0" fontId="35" fillId="9" borderId="56" xfId="0" applyFont="1" applyFill="1" applyBorder="1" applyAlignment="1">
      <alignment horizontal="left" indent="4"/>
    </xf>
    <xf numFmtId="0" fontId="35" fillId="0" borderId="56" xfId="0" applyFont="1" applyBorder="1"/>
    <xf numFmtId="0" fontId="37" fillId="0" borderId="0" xfId="13" applyNumberFormat="1" applyFont="1" applyFill="1" applyAlignment="1">
      <alignment horizontal="right"/>
    </xf>
    <xf numFmtId="0" fontId="35" fillId="9" borderId="56" xfId="0" applyFont="1" applyFill="1" applyBorder="1" applyAlignment="1">
      <alignment horizontal="left" indent="3"/>
    </xf>
    <xf numFmtId="167" fontId="35" fillId="0" borderId="30" xfId="2213" applyNumberFormat="1" applyFont="1" applyBorder="1"/>
    <xf numFmtId="0" fontId="36" fillId="0" borderId="0" xfId="15" applyFont="1"/>
    <xf numFmtId="0" fontId="35" fillId="0" borderId="0" xfId="14" applyFont="1"/>
    <xf numFmtId="14" fontId="35" fillId="0" borderId="0" xfId="14" applyNumberFormat="1" applyFont="1"/>
    <xf numFmtId="0" fontId="36" fillId="0" borderId="0" xfId="14" applyFont="1"/>
    <xf numFmtId="0" fontId="35" fillId="0" borderId="0" xfId="14" applyFont="1" applyAlignment="1">
      <alignment horizontal="left"/>
    </xf>
    <xf numFmtId="0" fontId="44" fillId="0" borderId="0" xfId="0" applyFont="1" applyAlignment="1">
      <alignment horizontal="centerContinuous"/>
    </xf>
    <xf numFmtId="0" fontId="44" fillId="0" borderId="0" xfId="0" applyFont="1" applyAlignment="1">
      <alignment horizontal="left"/>
    </xf>
    <xf numFmtId="0" fontId="35" fillId="38" borderId="55" xfId="0" applyFont="1" applyFill="1" applyBorder="1"/>
    <xf numFmtId="0" fontId="38" fillId="0" borderId="55" xfId="0" applyFont="1" applyBorder="1"/>
    <xf numFmtId="0" fontId="35" fillId="0" borderId="55" xfId="0" applyFont="1" applyBorder="1"/>
    <xf numFmtId="167" fontId="35" fillId="0" borderId="55" xfId="2214" applyFont="1" applyBorder="1"/>
    <xf numFmtId="173" fontId="35" fillId="0" borderId="55" xfId="0" applyNumberFormat="1" applyFont="1" applyBorder="1"/>
    <xf numFmtId="165" fontId="35" fillId="38" borderId="55" xfId="0" applyNumberFormat="1" applyFont="1" applyFill="1" applyBorder="1"/>
    <xf numFmtId="181" fontId="45" fillId="0" borderId="0" xfId="0" applyNumberFormat="1" applyFont="1"/>
    <xf numFmtId="165" fontId="35" fillId="0" borderId="55" xfId="0" applyNumberFormat="1" applyFont="1" applyFill="1" applyBorder="1"/>
    <xf numFmtId="0" fontId="35" fillId="0" borderId="55" xfId="2214" applyNumberFormat="1" applyFont="1" applyBorder="1"/>
    <xf numFmtId="165" fontId="35" fillId="38" borderId="55" xfId="2214" applyNumberFormat="1" applyFont="1" applyFill="1" applyBorder="1"/>
    <xf numFmtId="2" fontId="35" fillId="38" borderId="55" xfId="0" applyNumberFormat="1" applyFont="1" applyFill="1" applyBorder="1"/>
    <xf numFmtId="2" fontId="45" fillId="0" borderId="0" xfId="0" applyNumberFormat="1" applyFont="1"/>
    <xf numFmtId="0" fontId="39" fillId="0" borderId="0" xfId="11" applyFont="1"/>
    <xf numFmtId="0" fontId="39" fillId="8" borderId="59" xfId="9" applyFont="1" applyFill="1" applyBorder="1" applyAlignment="1">
      <alignment horizontal="center"/>
    </xf>
    <xf numFmtId="0" fontId="39" fillId="0" borderId="59" xfId="9" applyFont="1" applyFill="1" applyBorder="1" applyAlignment="1">
      <alignment wrapText="1"/>
    </xf>
    <xf numFmtId="0" fontId="39" fillId="0" borderId="59" xfId="9" applyNumberFormat="1" applyFont="1" applyFill="1" applyBorder="1" applyAlignment="1">
      <alignment horizontal="right" wrapText="1"/>
    </xf>
    <xf numFmtId="0" fontId="35" fillId="0" borderId="59" xfId="0" applyFont="1" applyFill="1" applyBorder="1"/>
    <xf numFmtId="0" fontId="35" fillId="0" borderId="59" xfId="0" applyFont="1" applyBorder="1"/>
    <xf numFmtId="0" fontId="38" fillId="7" borderId="59" xfId="0" applyFont="1" applyFill="1" applyBorder="1" applyAlignment="1">
      <alignment horizontal="center"/>
    </xf>
    <xf numFmtId="0" fontId="38" fillId="0" borderId="59" xfId="0" applyFont="1" applyBorder="1" applyAlignment="1">
      <alignment horizontal="center"/>
    </xf>
    <xf numFmtId="1" fontId="35" fillId="0" borderId="60" xfId="13" applyNumberFormat="1" applyFont="1" applyFill="1" applyBorder="1"/>
    <xf numFmtId="1" fontId="35" fillId="0" borderId="60" xfId="13" applyNumberFormat="1" applyFont="1" applyFill="1" applyBorder="1" applyAlignment="1">
      <alignment horizontal="center"/>
    </xf>
    <xf numFmtId="169" fontId="35" fillId="0" borderId="60" xfId="13" applyNumberFormat="1" applyFont="1" applyFill="1" applyBorder="1"/>
    <xf numFmtId="170" fontId="35" fillId="0" borderId="60" xfId="13" applyNumberFormat="1" applyFont="1" applyFill="1" applyBorder="1"/>
    <xf numFmtId="0" fontId="35" fillId="0" borderId="60" xfId="13" applyNumberFormat="1" applyFont="1" applyFill="1" applyBorder="1"/>
    <xf numFmtId="2" fontId="35" fillId="0" borderId="60" xfId="13" applyNumberFormat="1" applyFont="1" applyFill="1" applyBorder="1"/>
    <xf numFmtId="1" fontId="35" fillId="0" borderId="60" xfId="13" applyNumberFormat="1" applyFont="1" applyBorder="1"/>
    <xf numFmtId="1" fontId="35" fillId="0" borderId="60" xfId="13" applyNumberFormat="1" applyFont="1" applyBorder="1" applyAlignment="1">
      <alignment horizontal="center"/>
    </xf>
    <xf numFmtId="169" fontId="35" fillId="0" borderId="60" xfId="13" applyNumberFormat="1" applyFont="1" applyBorder="1"/>
    <xf numFmtId="170" fontId="35" fillId="0" borderId="60" xfId="13" applyNumberFormat="1" applyFont="1" applyBorder="1"/>
    <xf numFmtId="1" fontId="38" fillId="39" borderId="60" xfId="13" applyNumberFormat="1" applyFont="1" applyFill="1" applyBorder="1" applyAlignment="1">
      <alignment horizontal="center" vertical="center"/>
    </xf>
    <xf numFmtId="0" fontId="38" fillId="39" borderId="60" xfId="13" applyFont="1" applyFill="1" applyBorder="1" applyAlignment="1">
      <alignment horizontal="center" vertical="center"/>
    </xf>
    <xf numFmtId="0" fontId="35" fillId="6" borderId="21" xfId="12" applyNumberFormat="1" applyFont="1" applyFill="1" applyBorder="1" applyAlignment="1">
      <alignment horizontal="center" vertical="center" wrapText="1"/>
    </xf>
    <xf numFmtId="0" fontId="35" fillId="6" borderId="21" xfId="12" applyFont="1" applyFill="1" applyBorder="1" applyAlignment="1">
      <alignment horizontal="center" vertical="center" wrapText="1"/>
    </xf>
    <xf numFmtId="0" fontId="35" fillId="0" borderId="21" xfId="12" quotePrefix="1" applyNumberFormat="1" applyFont="1" applyBorder="1"/>
    <xf numFmtId="0" fontId="35" fillId="0" borderId="21" xfId="12" applyFont="1" applyBorder="1"/>
    <xf numFmtId="14" fontId="35" fillId="0" borderId="21" xfId="12" applyNumberFormat="1" applyFont="1" applyBorder="1"/>
    <xf numFmtId="0" fontId="35" fillId="40" borderId="30" xfId="0" applyFont="1" applyFill="1" applyBorder="1" applyAlignment="1">
      <alignment horizontal="right"/>
    </xf>
    <xf numFmtId="175" fontId="35" fillId="40" borderId="30" xfId="0" applyNumberFormat="1" applyFont="1" applyFill="1" applyBorder="1"/>
    <xf numFmtId="0" fontId="38" fillId="40" borderId="61" xfId="15" applyFont="1" applyFill="1" applyBorder="1" applyAlignment="1">
      <alignment horizontal="left"/>
    </xf>
    <xf numFmtId="0" fontId="35" fillId="0" borderId="61" xfId="15" applyFont="1" applyBorder="1"/>
    <xf numFmtId="0" fontId="38" fillId="40" borderId="61" xfId="10" applyFont="1" applyFill="1" applyBorder="1" applyAlignment="1">
      <alignment horizontal="left" vertical="center"/>
    </xf>
    <xf numFmtId="0" fontId="38" fillId="40" borderId="61" xfId="10" applyFont="1" applyFill="1" applyBorder="1" applyAlignment="1">
      <alignment horizontal="center" vertical="center"/>
    </xf>
    <xf numFmtId="0" fontId="35" fillId="0" borderId="61" xfId="10" applyFont="1" applyFill="1" applyBorder="1" applyAlignment="1">
      <alignment horizontal="left"/>
    </xf>
    <xf numFmtId="0" fontId="35" fillId="0" borderId="61" xfId="10" applyFont="1" applyFill="1" applyBorder="1" applyAlignment="1"/>
    <xf numFmtId="0" fontId="38" fillId="0" borderId="61" xfId="10" applyFont="1" applyBorder="1"/>
    <xf numFmtId="0" fontId="35" fillId="0" borderId="61" xfId="10" applyFont="1" applyBorder="1"/>
    <xf numFmtId="9" fontId="38" fillId="0" borderId="61" xfId="16" applyFont="1" applyFill="1" applyBorder="1" applyAlignment="1">
      <alignment horizontal="center" vertical="center"/>
    </xf>
    <xf numFmtId="0" fontId="38" fillId="40" borderId="61" xfId="15" applyFont="1" applyFill="1" applyBorder="1" applyAlignment="1">
      <alignment horizontal="center" vertical="center" wrapText="1"/>
    </xf>
    <xf numFmtId="14" fontId="38" fillId="40" borderId="61" xfId="15" applyNumberFormat="1" applyFont="1" applyFill="1" applyBorder="1" applyAlignment="1">
      <alignment horizontal="center" vertical="center" wrapText="1"/>
    </xf>
    <xf numFmtId="182" fontId="38" fillId="40" borderId="61" xfId="15" applyNumberFormat="1" applyFont="1" applyFill="1" applyBorder="1" applyAlignment="1">
      <alignment horizontal="center" vertical="center" wrapText="1"/>
    </xf>
    <xf numFmtId="0" fontId="35" fillId="0" borderId="61" xfId="15" applyFont="1" applyFill="1" applyBorder="1"/>
    <xf numFmtId="182" fontId="35" fillId="0" borderId="61" xfId="15" applyNumberFormat="1" applyFont="1" applyFill="1" applyBorder="1"/>
    <xf numFmtId="14" fontId="35" fillId="0" borderId="61" xfId="15" applyNumberFormat="1" applyFont="1" applyFill="1" applyBorder="1"/>
    <xf numFmtId="0" fontId="38" fillId="40" borderId="61" xfId="15" applyFont="1" applyFill="1" applyBorder="1" applyAlignment="1">
      <alignment horizontal="center" wrapText="1"/>
    </xf>
    <xf numFmtId="178" fontId="38" fillId="40" borderId="61" xfId="15" applyNumberFormat="1" applyFont="1" applyFill="1" applyBorder="1" applyAlignment="1">
      <alignment horizontal="center"/>
    </xf>
    <xf numFmtId="176" fontId="35" fillId="0" borderId="61" xfId="15" applyNumberFormat="1" applyFont="1" applyFill="1" applyBorder="1"/>
    <xf numFmtId="177" fontId="35" fillId="0" borderId="61" xfId="15" applyNumberFormat="1" applyFont="1" applyFill="1" applyBorder="1"/>
    <xf numFmtId="183" fontId="35" fillId="0" borderId="61" xfId="15" applyNumberFormat="1" applyFont="1" applyFill="1" applyBorder="1"/>
    <xf numFmtId="179" fontId="35" fillId="0" borderId="61" xfId="15" applyNumberFormat="1" applyFont="1" applyFill="1" applyBorder="1"/>
    <xf numFmtId="0" fontId="38" fillId="33" borderId="62" xfId="14" applyNumberFormat="1" applyFont="1" applyFill="1" applyBorder="1" applyAlignment="1">
      <alignment horizontal="center" vertical="center" wrapText="1"/>
    </xf>
    <xf numFmtId="0" fontId="35" fillId="0" borderId="62" xfId="14" quotePrefix="1" applyNumberFormat="1" applyFont="1" applyFill="1" applyBorder="1" applyAlignment="1"/>
    <xf numFmtId="0" fontId="35" fillId="0" borderId="62" xfId="14" applyFont="1" applyFill="1" applyBorder="1" applyAlignment="1"/>
    <xf numFmtId="0" fontId="35" fillId="0" borderId="63" xfId="14" applyFont="1" applyBorder="1"/>
    <xf numFmtId="14" fontId="35" fillId="0" borderId="63" xfId="14" applyNumberFormat="1" applyFont="1" applyBorder="1"/>
    <xf numFmtId="0" fontId="38" fillId="0" borderId="63" xfId="14" applyNumberFormat="1" applyFont="1" applyFill="1" applyBorder="1" applyAlignment="1">
      <alignment horizontal="center" vertical="center" wrapText="1"/>
    </xf>
    <xf numFmtId="0" fontId="38" fillId="41" borderId="63" xfId="14" applyNumberFormat="1" applyFont="1" applyFill="1" applyBorder="1" applyAlignment="1">
      <alignment horizontal="center" vertical="center" wrapText="1"/>
    </xf>
    <xf numFmtId="0" fontId="38" fillId="41" borderId="63" xfId="14" applyFont="1" applyFill="1" applyBorder="1" applyAlignment="1">
      <alignment horizontal="center" vertical="center" wrapText="1"/>
    </xf>
    <xf numFmtId="0" fontId="38" fillId="41" borderId="63" xfId="14" applyNumberFormat="1" applyFont="1" applyFill="1" applyBorder="1" applyAlignment="1">
      <alignment horizontal="left" vertical="center" wrapText="1"/>
    </xf>
    <xf numFmtId="14" fontId="38" fillId="41" borderId="63" xfId="14" applyNumberFormat="1" applyFont="1" applyFill="1" applyBorder="1" applyAlignment="1">
      <alignment horizontal="center" vertical="center" wrapText="1"/>
    </xf>
    <xf numFmtId="0" fontId="35" fillId="0" borderId="63" xfId="14" quotePrefix="1" applyNumberFormat="1" applyFont="1" applyFill="1" applyBorder="1" applyAlignment="1"/>
    <xf numFmtId="14" fontId="35" fillId="0" borderId="63" xfId="14" applyNumberFormat="1" applyFont="1" applyFill="1" applyBorder="1" applyAlignment="1"/>
    <xf numFmtId="0" fontId="35" fillId="0" borderId="63" xfId="14" applyFont="1" applyFill="1" applyBorder="1" applyAlignment="1"/>
    <xf numFmtId="0" fontId="39" fillId="0" borderId="64" xfId="11" applyFont="1" applyFill="1" applyBorder="1" applyAlignment="1">
      <alignment horizontal="left" wrapText="1"/>
    </xf>
    <xf numFmtId="164" fontId="39" fillId="0" borderId="64" xfId="11" applyNumberFormat="1" applyFont="1" applyFill="1" applyBorder="1" applyAlignment="1">
      <alignment horizontal="right" wrapText="1"/>
    </xf>
    <xf numFmtId="0" fontId="39" fillId="0" borderId="64" xfId="11" applyFont="1" applyFill="1" applyBorder="1" applyAlignment="1">
      <alignment horizontal="right" wrapText="1"/>
    </xf>
    <xf numFmtId="16" fontId="35" fillId="0" borderId="64" xfId="0" applyNumberFormat="1" applyFont="1" applyBorder="1"/>
    <xf numFmtId="0" fontId="35" fillId="0" borderId="64" xfId="0" applyFont="1" applyBorder="1"/>
    <xf numFmtId="0" fontId="46" fillId="42" borderId="64" xfId="11" applyFont="1" applyFill="1" applyBorder="1" applyAlignment="1">
      <alignment horizontal="center" vertical="center" wrapText="1"/>
    </xf>
    <xf numFmtId="0" fontId="38" fillId="42" borderId="64" xfId="0" applyFont="1" applyFill="1" applyBorder="1"/>
    <xf numFmtId="0" fontId="38" fillId="42" borderId="64" xfId="0" applyFont="1" applyFill="1" applyBorder="1" applyAlignment="1">
      <alignment horizontal="center"/>
    </xf>
    <xf numFmtId="0" fontId="38" fillId="3" borderId="65" xfId="0" applyFont="1" applyFill="1" applyBorder="1" applyAlignment="1">
      <alignment horizontal="center" vertical="center"/>
    </xf>
    <xf numFmtId="14" fontId="35" fillId="0" borderId="65" xfId="0" applyNumberFormat="1" applyFont="1" applyBorder="1"/>
    <xf numFmtId="0" fontId="35" fillId="0" borderId="65" xfId="0" applyFont="1" applyBorder="1"/>
    <xf numFmtId="0" fontId="35" fillId="0" borderId="0" xfId="7" applyFont="1"/>
    <xf numFmtId="0" fontId="36" fillId="0" borderId="0" xfId="7" applyFont="1"/>
    <xf numFmtId="4" fontId="35" fillId="0" borderId="65" xfId="0" applyNumberFormat="1" applyFont="1" applyBorder="1"/>
    <xf numFmtId="0" fontId="35" fillId="0" borderId="0" xfId="8" applyFont="1"/>
    <xf numFmtId="4" fontId="35" fillId="0" borderId="65" xfId="8" applyNumberFormat="1" applyFont="1" applyBorder="1"/>
    <xf numFmtId="14" fontId="35" fillId="0" borderId="65" xfId="8" applyNumberFormat="1" applyFont="1" applyBorder="1"/>
    <xf numFmtId="0" fontId="35" fillId="0" borderId="65" xfId="8" applyFont="1" applyBorder="1"/>
    <xf numFmtId="14" fontId="49" fillId="0" borderId="66" xfId="0" applyNumberFormat="1" applyFont="1" applyFill="1" applyBorder="1"/>
    <xf numFmtId="0" fontId="49" fillId="0" borderId="66" xfId="0" applyFont="1" applyFill="1" applyBorder="1"/>
    <xf numFmtId="0" fontId="36" fillId="0" borderId="0" xfId="5" applyFont="1"/>
    <xf numFmtId="0" fontId="35" fillId="4" borderId="67" xfId="0" applyFont="1" applyFill="1" applyBorder="1" applyAlignment="1">
      <alignment horizontal="center" vertical="center" wrapText="1"/>
    </xf>
    <xf numFmtId="0" fontId="35" fillId="0" borderId="67" xfId="0" applyFont="1" applyBorder="1"/>
    <xf numFmtId="2" fontId="35" fillId="0" borderId="67" xfId="0" applyNumberFormat="1" applyFont="1" applyBorder="1"/>
    <xf numFmtId="180" fontId="35" fillId="0" borderId="0" xfId="0" applyNumberFormat="1" applyFont="1"/>
    <xf numFmtId="0" fontId="38" fillId="43" borderId="68" xfId="7" applyFont="1" applyFill="1" applyBorder="1" applyAlignment="1">
      <alignment horizontal="center" vertical="center" wrapText="1"/>
    </xf>
    <xf numFmtId="14" fontId="35" fillId="0" borderId="68" xfId="0" applyNumberFormat="1" applyFont="1" applyFill="1" applyBorder="1"/>
    <xf numFmtId="0" fontId="35" fillId="0" borderId="68" xfId="0" applyFont="1" applyFill="1" applyBorder="1"/>
    <xf numFmtId="14" fontId="35" fillId="0" borderId="68" xfId="0" applyNumberFormat="1" applyFont="1" applyFill="1" applyBorder="1" applyAlignment="1"/>
    <xf numFmtId="0" fontId="35" fillId="0" borderId="68" xfId="0" applyFont="1" applyFill="1" applyBorder="1" applyAlignment="1"/>
    <xf numFmtId="0" fontId="35" fillId="0" borderId="68" xfId="7" applyFont="1" applyFill="1" applyBorder="1"/>
    <xf numFmtId="14" fontId="35" fillId="0" borderId="68" xfId="7" applyNumberFormat="1" applyFont="1" applyFill="1" applyBorder="1"/>
    <xf numFmtId="14" fontId="38" fillId="43" borderId="68" xfId="7" applyNumberFormat="1" applyFont="1" applyFill="1" applyBorder="1" applyAlignment="1">
      <alignment horizontal="center" vertical="center" wrapText="1"/>
    </xf>
    <xf numFmtId="0" fontId="35" fillId="0" borderId="52" xfId="14" applyNumberFormat="1" applyFont="1" applyFill="1" applyBorder="1" applyAlignment="1"/>
    <xf numFmtId="9" fontId="35" fillId="0" borderId="52" xfId="14" applyNumberFormat="1" applyFont="1" applyFill="1" applyBorder="1" applyAlignment="1"/>
    <xf numFmtId="175" fontId="38" fillId="36" borderId="52" xfId="14" applyNumberFormat="1" applyFont="1" applyFill="1" applyBorder="1" applyAlignment="1">
      <alignment horizontal="center" vertical="center" wrapText="1"/>
    </xf>
    <xf numFmtId="184" fontId="35" fillId="0" borderId="52" xfId="14" applyNumberFormat="1" applyFont="1" applyFill="1" applyBorder="1" applyAlignment="1"/>
    <xf numFmtId="0" fontId="38" fillId="34" borderId="69" xfId="14" applyNumberFormat="1" applyFont="1" applyFill="1" applyBorder="1" applyAlignment="1">
      <alignment horizontal="center" vertical="center" wrapText="1"/>
    </xf>
    <xf numFmtId="0" fontId="35" fillId="0" borderId="21" xfId="0" applyFont="1" applyBorder="1"/>
    <xf numFmtId="14" fontId="35" fillId="0" borderId="21" xfId="0" applyNumberFormat="1" applyFont="1" applyBorder="1"/>
    <xf numFmtId="0" fontId="38" fillId="43" borderId="70" xfId="7" applyFont="1" applyFill="1" applyBorder="1" applyAlignment="1">
      <alignment horizontal="center" vertical="center" wrapText="1"/>
    </xf>
    <xf numFmtId="20" fontId="35" fillId="0" borderId="68" xfId="7" applyNumberFormat="1" applyFont="1" applyFill="1" applyBorder="1"/>
    <xf numFmtId="0" fontId="38" fillId="44" borderId="30" xfId="0" applyFont="1" applyFill="1" applyBorder="1" applyAlignment="1">
      <alignment horizontal="center"/>
    </xf>
    <xf numFmtId="0" fontId="35" fillId="0" borderId="30" xfId="0" applyFont="1" applyBorder="1"/>
    <xf numFmtId="0" fontId="49" fillId="0" borderId="30" xfId="2215" applyFont="1" applyFill="1" applyBorder="1"/>
    <xf numFmtId="4" fontId="49" fillId="0" borderId="30" xfId="2215" applyNumberFormat="1" applyFont="1" applyFill="1" applyBorder="1"/>
    <xf numFmtId="14" fontId="49" fillId="0" borderId="30" xfId="2215" applyNumberFormat="1" applyFont="1" applyFill="1" applyBorder="1"/>
    <xf numFmtId="14" fontId="35" fillId="0" borderId="30" xfId="0" applyNumberFormat="1" applyFont="1" applyFill="1" applyBorder="1"/>
    <xf numFmtId="0" fontId="49" fillId="0" borderId="0" xfId="2215" applyFont="1" applyFill="1" applyBorder="1"/>
    <xf numFmtId="14" fontId="49" fillId="0" borderId="0" xfId="2215" applyNumberFormat="1" applyFont="1" applyFill="1" applyBorder="1"/>
    <xf numFmtId="14" fontId="35" fillId="0" borderId="0" xfId="0" applyNumberFormat="1" applyFont="1" applyFill="1" applyBorder="1"/>
    <xf numFmtId="14" fontId="35" fillId="0" borderId="0" xfId="7" applyNumberFormat="1" applyFont="1"/>
    <xf numFmtId="0" fontId="51" fillId="0" borderId="0" xfId="8" applyFont="1" applyBorder="1"/>
    <xf numFmtId="0" fontId="33" fillId="5" borderId="66" xfId="5" applyFont="1" applyFill="1" applyBorder="1" applyAlignment="1">
      <alignment horizontal="left" vertical="center" wrapText="1"/>
    </xf>
    <xf numFmtId="0" fontId="38" fillId="0" borderId="0" xfId="5" applyFont="1"/>
    <xf numFmtId="0" fontId="38" fillId="0" borderId="0" xfId="5" applyFont="1" applyAlignment="1">
      <alignment vertical="top" wrapText="1"/>
    </xf>
    <xf numFmtId="0" fontId="34" fillId="0" borderId="66" xfId="5" applyFont="1" applyBorder="1" applyAlignment="1">
      <alignment wrapText="1"/>
    </xf>
    <xf numFmtId="0" fontId="34" fillId="0" borderId="66" xfId="5" applyFont="1" applyBorder="1"/>
    <xf numFmtId="168" fontId="34" fillId="0" borderId="66" xfId="5" applyNumberFormat="1" applyFont="1" applyBorder="1"/>
    <xf numFmtId="14" fontId="34" fillId="0" borderId="66" xfId="5" applyNumberFormat="1" applyFont="1" applyBorder="1"/>
    <xf numFmtId="0" fontId="35" fillId="0" borderId="0" xfId="5" applyFont="1"/>
    <xf numFmtId="168" fontId="35" fillId="0" borderId="0" xfId="5" applyNumberFormat="1" applyFont="1"/>
    <xf numFmtId="0" fontId="33" fillId="5" borderId="66" xfId="5" applyFont="1" applyFill="1" applyBorder="1" applyAlignment="1">
      <alignment horizontal="center" vertical="center" wrapText="1"/>
    </xf>
    <xf numFmtId="168" fontId="33" fillId="5" borderId="66" xfId="5" applyNumberFormat="1" applyFont="1" applyFill="1" applyBorder="1" applyAlignment="1">
      <alignment horizontal="center" vertical="center" wrapText="1"/>
    </xf>
    <xf numFmtId="0" fontId="33" fillId="5" borderId="66" xfId="4" applyFont="1" applyFill="1" applyBorder="1" applyAlignment="1">
      <alignment horizontal="center" vertical="center" wrapText="1"/>
    </xf>
    <xf numFmtId="0" fontId="35" fillId="0" borderId="0" xfId="6" applyFont="1"/>
    <xf numFmtId="0" fontId="52" fillId="0" borderId="0" xfId="0" applyFont="1" applyFill="1" applyBorder="1" applyAlignment="1">
      <alignment horizontal="left" indent="2"/>
    </xf>
    <xf numFmtId="0" fontId="38" fillId="40" borderId="61" xfId="15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0" fontId="38" fillId="46" borderId="71" xfId="0" applyFont="1" applyFill="1" applyBorder="1" applyAlignment="1">
      <alignment horizontal="center" vertical="center" wrapText="1"/>
    </xf>
    <xf numFmtId="0" fontId="35" fillId="0" borderId="71" xfId="0" applyFont="1" applyFill="1" applyBorder="1"/>
    <xf numFmtId="167" fontId="35" fillId="0" borderId="71" xfId="0" applyNumberFormat="1" applyFont="1" applyFill="1" applyBorder="1"/>
    <xf numFmtId="167" fontId="53" fillId="0" borderId="71" xfId="2214" applyFont="1" applyBorder="1" applyAlignment="1">
      <alignment horizontal="right"/>
    </xf>
    <xf numFmtId="9" fontId="53" fillId="0" borderId="71" xfId="0" applyNumberFormat="1" applyFont="1" applyBorder="1" applyAlignment="1">
      <alignment horizontal="right"/>
    </xf>
    <xf numFmtId="0" fontId="35" fillId="0" borderId="0" xfId="0" applyNumberFormat="1" applyFont="1"/>
    <xf numFmtId="0" fontId="54" fillId="0" borderId="15" xfId="0" applyFont="1" applyBorder="1" applyAlignment="1"/>
    <xf numFmtId="0" fontId="35" fillId="0" borderId="0" xfId="0" applyFont="1" applyAlignment="1">
      <alignment horizontal="left" wrapText="1"/>
    </xf>
    <xf numFmtId="0" fontId="56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0" fontId="58" fillId="0" borderId="0" xfId="0" applyFont="1" applyAlignment="1"/>
    <xf numFmtId="0" fontId="35" fillId="0" borderId="16" xfId="0" applyFont="1" applyBorder="1" applyAlignment="1">
      <alignment wrapText="1"/>
    </xf>
    <xf numFmtId="0" fontId="56" fillId="0" borderId="16" xfId="0" applyFont="1" applyBorder="1" applyAlignment="1">
      <alignment vertical="center"/>
    </xf>
    <xf numFmtId="0" fontId="35" fillId="0" borderId="3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6" xfId="0" applyFont="1" applyBorder="1"/>
    <xf numFmtId="0" fontId="35" fillId="0" borderId="8" xfId="0" applyFont="1" applyBorder="1" applyAlignment="1">
      <alignment horizontal="center"/>
    </xf>
    <xf numFmtId="0" fontId="35" fillId="7" borderId="9" xfId="0" applyFont="1" applyFill="1" applyBorder="1" applyAlignment="1">
      <alignment horizontal="center"/>
    </xf>
    <xf numFmtId="0" fontId="35" fillId="0" borderId="9" xfId="0" applyFont="1" applyBorder="1" applyAlignment="1">
      <alignment horizontal="center"/>
    </xf>
    <xf numFmtId="0" fontId="35" fillId="0" borderId="9" xfId="0" applyFont="1" applyFill="1" applyBorder="1" applyAlignment="1">
      <alignment horizontal="center"/>
    </xf>
    <xf numFmtId="0" fontId="35" fillId="7" borderId="10" xfId="0" applyFont="1" applyFill="1" applyBorder="1" applyAlignment="1">
      <alignment horizontal="center"/>
    </xf>
    <xf numFmtId="0" fontId="35" fillId="0" borderId="37" xfId="0" applyFont="1" applyBorder="1"/>
    <xf numFmtId="0" fontId="59" fillId="32" borderId="43" xfId="0" applyFont="1" applyFill="1" applyBorder="1"/>
    <xf numFmtId="0" fontId="59" fillId="32" borderId="39" xfId="0" applyFont="1" applyFill="1" applyBorder="1"/>
    <xf numFmtId="0" fontId="35" fillId="0" borderId="38" xfId="0" applyFont="1" applyBorder="1"/>
    <xf numFmtId="2" fontId="59" fillId="32" borderId="46" xfId="0" applyNumberFormat="1" applyFont="1" applyFill="1" applyBorder="1"/>
    <xf numFmtId="0" fontId="35" fillId="0" borderId="7" xfId="0" applyFont="1" applyBorder="1"/>
    <xf numFmtId="0" fontId="35" fillId="0" borderId="34" xfId="0" applyFont="1" applyBorder="1"/>
    <xf numFmtId="0" fontId="35" fillId="0" borderId="44" xfId="0" applyFont="1" applyBorder="1"/>
    <xf numFmtId="2" fontId="59" fillId="32" borderId="47" xfId="0" applyNumberFormat="1" applyFont="1" applyFill="1" applyBorder="1"/>
    <xf numFmtId="0" fontId="35" fillId="0" borderId="11" xfId="0" applyFont="1" applyBorder="1"/>
    <xf numFmtId="0" fontId="35" fillId="0" borderId="12" xfId="0" applyFont="1" applyBorder="1" applyAlignment="1">
      <alignment horizontal="center"/>
    </xf>
    <xf numFmtId="0" fontId="35" fillId="7" borderId="13" xfId="0" applyFont="1" applyFill="1" applyBorder="1" applyAlignment="1">
      <alignment horizontal="center"/>
    </xf>
    <xf numFmtId="0" fontId="35" fillId="0" borderId="13" xfId="0" applyFont="1" applyBorder="1" applyAlignment="1">
      <alignment horizontal="center"/>
    </xf>
    <xf numFmtId="0" fontId="35" fillId="0" borderId="13" xfId="0" applyFont="1" applyFill="1" applyBorder="1" applyAlignment="1">
      <alignment horizontal="center"/>
    </xf>
    <xf numFmtId="0" fontId="35" fillId="7" borderId="14" xfId="0" applyFont="1" applyFill="1" applyBorder="1" applyAlignment="1">
      <alignment horizontal="center"/>
    </xf>
    <xf numFmtId="0" fontId="35" fillId="0" borderId="35" xfId="0" applyFont="1" applyBorder="1"/>
    <xf numFmtId="0" fontId="59" fillId="32" borderId="36" xfId="0" applyFont="1" applyFill="1" applyBorder="1"/>
    <xf numFmtId="0" fontId="35" fillId="0" borderId="45" xfId="0" applyFont="1" applyBorder="1"/>
    <xf numFmtId="2" fontId="59" fillId="32" borderId="48" xfId="0" applyNumberFormat="1" applyFont="1" applyFill="1" applyBorder="1"/>
    <xf numFmtId="0" fontId="38" fillId="0" borderId="61" xfId="16" applyNumberFormat="1" applyFont="1" applyFill="1" applyBorder="1" applyAlignment="1">
      <alignment horizontal="center" vertical="center"/>
    </xf>
    <xf numFmtId="0" fontId="38" fillId="42" borderId="64" xfId="0" applyFont="1" applyFill="1" applyBorder="1" applyAlignment="1">
      <alignment horizontal="left"/>
    </xf>
    <xf numFmtId="0" fontId="35" fillId="0" borderId="64" xfId="0" applyFont="1" applyFill="1" applyBorder="1" applyAlignment="1">
      <alignment horizontal="left"/>
    </xf>
    <xf numFmtId="0" fontId="35" fillId="0" borderId="64" xfId="0" applyFont="1" applyFill="1" applyBorder="1" applyAlignment="1">
      <alignment horizontal="center"/>
    </xf>
    <xf numFmtId="172" fontId="35" fillId="0" borderId="64" xfId="2" applyNumberFormat="1" applyFont="1" applyFill="1" applyBorder="1" applyAlignment="1"/>
    <xf numFmtId="0" fontId="4" fillId="0" borderId="0" xfId="0" applyFont="1" applyBorder="1"/>
    <xf numFmtId="0" fontId="35" fillId="0" borderId="0" xfId="0" applyFont="1" applyFill="1" applyBorder="1" applyAlignment="1">
      <alignment vertical="center"/>
    </xf>
    <xf numFmtId="0" fontId="38" fillId="45" borderId="30" xfId="0" applyFont="1" applyFill="1" applyBorder="1" applyAlignment="1">
      <alignment horizontal="center" vertical="center"/>
    </xf>
    <xf numFmtId="0" fontId="38" fillId="39" borderId="60" xfId="13" applyNumberFormat="1" applyFont="1" applyFill="1" applyBorder="1" applyAlignment="1">
      <alignment horizontal="center" vertical="center"/>
    </xf>
    <xf numFmtId="0" fontId="38" fillId="43" borderId="61" xfId="2216" applyFont="1" applyFill="1" applyBorder="1" applyAlignment="1">
      <alignment horizontal="center" vertical="center" wrapText="1"/>
    </xf>
    <xf numFmtId="0" fontId="38" fillId="43" borderId="61" xfId="2216" applyFont="1" applyFill="1" applyBorder="1" applyAlignment="1">
      <alignment horizontal="center" vertical="center"/>
    </xf>
    <xf numFmtId="0" fontId="35" fillId="0" borderId="0" xfId="2216" applyFont="1"/>
    <xf numFmtId="0" fontId="35" fillId="0" borderId="61" xfId="2216" applyNumberFormat="1" applyFont="1" applyBorder="1"/>
    <xf numFmtId="0" fontId="35" fillId="0" borderId="61" xfId="2216" applyNumberFormat="1" applyFont="1" applyBorder="1" applyAlignment="1">
      <alignment horizontal="center"/>
    </xf>
    <xf numFmtId="0" fontId="35" fillId="0" borderId="61" xfId="2216" applyFont="1" applyBorder="1"/>
    <xf numFmtId="0" fontId="35" fillId="0" borderId="0" xfId="2216" applyFont="1" applyAlignment="1">
      <alignment wrapText="1"/>
    </xf>
    <xf numFmtId="0" fontId="61" fillId="0" borderId="0" xfId="2218" applyFont="1" applyAlignment="1">
      <alignment vertical="center"/>
    </xf>
    <xf numFmtId="0" fontId="62" fillId="0" borderId="0" xfId="2218" applyFont="1" applyAlignment="1">
      <alignment vertical="center"/>
    </xf>
    <xf numFmtId="0" fontId="38" fillId="0" borderId="0" xfId="0" applyFont="1" applyBorder="1" applyAlignment="1">
      <alignment horizontal="center"/>
    </xf>
    <xf numFmtId="0" fontId="35" fillId="32" borderId="33" xfId="0" applyFont="1" applyFill="1" applyBorder="1" applyAlignment="1">
      <alignment horizontal="center" textRotation="90"/>
    </xf>
    <xf numFmtId="0" fontId="35" fillId="32" borderId="40" xfId="0" applyFont="1" applyFill="1" applyBorder="1" applyAlignment="1">
      <alignment horizontal="center" textRotation="90"/>
    </xf>
    <xf numFmtId="0" fontId="35" fillId="32" borderId="41" xfId="0" applyFont="1" applyFill="1" applyBorder="1" applyAlignment="1">
      <alignment horizontal="center" textRotation="90"/>
    </xf>
    <xf numFmtId="0" fontId="35" fillId="32" borderId="42" xfId="0" applyFont="1" applyFill="1" applyBorder="1" applyAlignment="1">
      <alignment horizontal="center" textRotation="90"/>
    </xf>
    <xf numFmtId="0" fontId="54" fillId="0" borderId="0" xfId="0" applyFont="1" applyAlignment="1"/>
    <xf numFmtId="0" fontId="38" fillId="0" borderId="20" xfId="0" applyFont="1" applyBorder="1" applyAlignment="1">
      <alignment horizontal="center" vertical="center"/>
    </xf>
    <xf numFmtId="0" fontId="35" fillId="0" borderId="11" xfId="0" applyFont="1" applyBorder="1" applyAlignment="1"/>
    <xf numFmtId="174" fontId="38" fillId="0" borderId="0" xfId="0" applyNumberFormat="1" applyFont="1" applyAlignment="1">
      <alignment horizontal="center"/>
    </xf>
    <xf numFmtId="0" fontId="38" fillId="0" borderId="0" xfId="0" applyFont="1" applyAlignment="1"/>
    <xf numFmtId="0" fontId="38" fillId="0" borderId="17" xfId="0" applyFont="1" applyBorder="1" applyAlignment="1">
      <alignment horizontal="center" vertical="center"/>
    </xf>
    <xf numFmtId="0" fontId="35" fillId="0" borderId="18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31" xfId="0" applyFont="1" applyBorder="1" applyAlignment="1">
      <alignment horizontal="center" vertical="center" textRotation="90" wrapText="1"/>
    </xf>
    <xf numFmtId="0" fontId="35" fillId="0" borderId="32" xfId="0" applyFont="1" applyBorder="1" applyAlignment="1">
      <alignment horizontal="center" vertical="center" textRotation="90" wrapText="1"/>
    </xf>
    <xf numFmtId="0" fontId="35" fillId="32" borderId="33" xfId="0" applyFont="1" applyFill="1" applyBorder="1" applyAlignment="1">
      <alignment horizontal="center" textRotation="90" wrapText="1"/>
    </xf>
    <xf numFmtId="0" fontId="35" fillId="32" borderId="40" xfId="0" applyFont="1" applyFill="1" applyBorder="1" applyAlignment="1">
      <alignment horizontal="center" textRotation="90" wrapText="1"/>
    </xf>
    <xf numFmtId="0" fontId="35" fillId="32" borderId="41" xfId="0" applyFont="1" applyFill="1" applyBorder="1" applyAlignment="1">
      <alignment horizontal="center" textRotation="90" wrapText="1"/>
    </xf>
    <xf numFmtId="0" fontId="35" fillId="32" borderId="42" xfId="0" applyFont="1" applyFill="1" applyBorder="1" applyAlignment="1">
      <alignment horizontal="center" textRotation="90" wrapText="1"/>
    </xf>
    <xf numFmtId="0" fontId="35" fillId="9" borderId="57" xfId="0" applyFont="1" applyFill="1" applyBorder="1" applyAlignment="1">
      <alignment horizontal="center"/>
    </xf>
    <xf numFmtId="0" fontId="35" fillId="9" borderId="58" xfId="0" applyFont="1" applyFill="1" applyBorder="1" applyAlignment="1">
      <alignment horizontal="center"/>
    </xf>
    <xf numFmtId="0" fontId="35" fillId="9" borderId="57" xfId="0" applyFont="1" applyFill="1" applyBorder="1" applyAlignment="1">
      <alignment horizontal="left"/>
    </xf>
    <xf numFmtId="0" fontId="35" fillId="9" borderId="58" xfId="0" applyFont="1" applyFill="1" applyBorder="1" applyAlignment="1">
      <alignment horizontal="left"/>
    </xf>
    <xf numFmtId="0" fontId="38" fillId="40" borderId="61" xfId="15" applyFont="1" applyFill="1" applyBorder="1" applyAlignment="1">
      <alignment horizontal="center"/>
    </xf>
    <xf numFmtId="0" fontId="38" fillId="40" borderId="61" xfId="15" applyFont="1" applyFill="1" applyBorder="1" applyAlignment="1">
      <alignment horizontal="left" vertical="center"/>
    </xf>
    <xf numFmtId="0" fontId="47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0" fontId="52" fillId="7" borderId="71" xfId="0" applyFont="1" applyFill="1" applyBorder="1" applyAlignment="1">
      <alignment horizontal="left"/>
    </xf>
  </cellXfs>
  <cellStyles count="2219">
    <cellStyle name="_3ДМ" xfId="17"/>
    <cellStyle name="_3ДМ_БЕЛ" xfId="18"/>
    <cellStyle name="_3ДМ_РЕЧ" xfId="19"/>
    <cellStyle name="_PRICE" xfId="20"/>
    <cellStyle name="_Август" xfId="21"/>
    <cellStyle name="_Август_Дистанц." xfId="22"/>
    <cellStyle name="_Август_Индив." xfId="23"/>
    <cellStyle name="_АКАД" xfId="24"/>
    <cellStyle name="_АКАД_БЕЛ" xfId="25"/>
    <cellStyle name="_АКАД_РЕЧ" xfId="26"/>
    <cellStyle name="_Апрель" xfId="27"/>
    <cellStyle name="_Апрель_3ДМ" xfId="28"/>
    <cellStyle name="_Апрель_3ДМ_БЕЛ" xfId="29"/>
    <cellStyle name="_Апрель_3ДМ_РЕЧ" xfId="30"/>
    <cellStyle name="_Апрель_Август" xfId="31"/>
    <cellStyle name="_Апрель_Август_Дистанц." xfId="32"/>
    <cellStyle name="_Апрель_Август_Индив." xfId="33"/>
    <cellStyle name="_Апрель_АКАД" xfId="34"/>
    <cellStyle name="_Апрель_АКАД_БЕЛ" xfId="35"/>
    <cellStyle name="_Апрель_АКАД_РЕЧ" xfId="36"/>
    <cellStyle name="_Апрель_Б9560" xfId="37"/>
    <cellStyle name="_Апрель_Б9560_БЕЛ" xfId="38"/>
    <cellStyle name="_Апрель_Б9560_РЕЧ" xfId="39"/>
    <cellStyle name="_Апрель_БЕЛ" xfId="40"/>
    <cellStyle name="_Апрель_БИНТ" xfId="41"/>
    <cellStyle name="_Апрель_БИНТ_БЕЛ" xfId="42"/>
    <cellStyle name="_Апрель_БИНТ_РЕЧ" xfId="43"/>
    <cellStyle name="_Апрель_БУХ" xfId="44"/>
    <cellStyle name="_Апрель_БУХ_БЕЛ" xfId="45"/>
    <cellStyle name="_Апрель_БУХ_РЕЧ" xfId="46"/>
    <cellStyle name="_Апрель_ВЕБДИЗ" xfId="47"/>
    <cellStyle name="_Апрель_ВЕБДИЗ_БЕЛ" xfId="48"/>
    <cellStyle name="_Апрель_ВЕБДИЗ_РЕЧ" xfId="49"/>
    <cellStyle name="_Апрель_ВЕБМАСТ" xfId="50"/>
    <cellStyle name="_Апрель_ВЕБМАСТ_БЕЛ" xfId="51"/>
    <cellStyle name="_Апрель_ВЕБМАСТ_РЕЧ" xfId="52"/>
    <cellStyle name="_Апрель_ВУЕ" xfId="53"/>
    <cellStyle name="_Апрель_ВУЕ_БЕЛ" xfId="54"/>
    <cellStyle name="_Апрель_ВУЕ_РЕЧ" xfId="55"/>
    <cellStyle name="_Апрель_Дети" xfId="56"/>
    <cellStyle name="_Апрель_Дети_БЕЛ" xfId="57"/>
    <cellStyle name="_Апрель_Дети_РЕЧ" xfId="58"/>
    <cellStyle name="_Апрель_Дистанц." xfId="59"/>
    <cellStyle name="_Апрель_Индив." xfId="60"/>
    <cellStyle name="_Апрель_Индив._БЕЛ" xfId="61"/>
    <cellStyle name="_Апрель_Индив._РЕЧ" xfId="62"/>
    <cellStyle name="_Апрель_Июль" xfId="63"/>
    <cellStyle name="_Апрель_Июль_Август" xfId="64"/>
    <cellStyle name="_Апрель_Июль_Август_Дистанц." xfId="65"/>
    <cellStyle name="_Апрель_Июль_Август_Индив." xfId="66"/>
    <cellStyle name="_Апрель_Июль_БЕЛ" xfId="67"/>
    <cellStyle name="_Апрель_Июль_БИНТ" xfId="68"/>
    <cellStyle name="_Апрель_Июль_БИНТ_БЕЛ" xfId="69"/>
    <cellStyle name="_Апрель_Июль_БИНТ_РЕЧ" xfId="70"/>
    <cellStyle name="_Апрель_Июль_ВЕБДИЗ" xfId="71"/>
    <cellStyle name="_Апрель_Июль_ВЕБМАСТ" xfId="72"/>
    <cellStyle name="_Апрель_Июль_ВЕБМАСТ_БЕЛ" xfId="73"/>
    <cellStyle name="_Апрель_Июль_ВЕБМАСТ_РЕЧ" xfId="74"/>
    <cellStyle name="_Апрель_Июль_Дети" xfId="75"/>
    <cellStyle name="_Апрель_Июль_Дистанц." xfId="76"/>
    <cellStyle name="_Апрель_Июль_Индив." xfId="77"/>
    <cellStyle name="_Апрель_Июль_Индив._БЕЛ" xfId="78"/>
    <cellStyle name="_Апрель_Июль_Индив._РЕЧ" xfId="79"/>
    <cellStyle name="_Апрель_Июль_Июнь" xfId="80"/>
    <cellStyle name="_Апрель_Июль_Июнь_Август" xfId="81"/>
    <cellStyle name="_Апрель_Июль_Июнь_Дистанц." xfId="82"/>
    <cellStyle name="_Апрель_Июль_Июнь_Индив." xfId="83"/>
    <cellStyle name="_Апрель_Июль_Июнь_КБУ" xfId="84"/>
    <cellStyle name="_Апрель_Июль_Июнь_Май" xfId="85"/>
    <cellStyle name="_Апрель_Июль_КБУ" xfId="86"/>
    <cellStyle name="_Апрель_Июль_КРН" xfId="87"/>
    <cellStyle name="_Апрель_Июль_Май" xfId="88"/>
    <cellStyle name="_Апрель_Июль_ОПШ" xfId="89"/>
    <cellStyle name="_Апрель_Июль_СР" xfId="90"/>
    <cellStyle name="_Апрель_Июнь" xfId="91"/>
    <cellStyle name="_Апрель_Июнь_1" xfId="92"/>
    <cellStyle name="_Апрель_Июнь_1_Август" xfId="93"/>
    <cellStyle name="_Апрель_Июнь_1_Дистанц." xfId="94"/>
    <cellStyle name="_Апрель_Июнь_1_Индив." xfId="95"/>
    <cellStyle name="_Апрель_Июнь_1_КБУ" xfId="96"/>
    <cellStyle name="_Апрель_Июнь_1_Май" xfId="97"/>
    <cellStyle name="_Апрель_Июнь_Август" xfId="98"/>
    <cellStyle name="_Апрель_Июнь_Август_Дистанц." xfId="99"/>
    <cellStyle name="_Апрель_Июнь_Август_Индив." xfId="100"/>
    <cellStyle name="_Апрель_Июнь_БЕЛ" xfId="101"/>
    <cellStyle name="_Апрель_Июнь_БИНТ" xfId="102"/>
    <cellStyle name="_Апрель_Июнь_БИНТ_БЕЛ" xfId="103"/>
    <cellStyle name="_Апрель_Июнь_БИНТ_РЕЧ" xfId="104"/>
    <cellStyle name="_Апрель_Июнь_БУХ" xfId="105"/>
    <cellStyle name="_Апрель_Июнь_БУХ_БЕЛ" xfId="106"/>
    <cellStyle name="_Апрель_Июнь_БУХ_РЕЧ" xfId="107"/>
    <cellStyle name="_Апрель_Июнь_ВЕБДИЗ" xfId="108"/>
    <cellStyle name="_Апрель_Июнь_ВЕБМАСТ" xfId="109"/>
    <cellStyle name="_Апрель_Июнь_ВЕБМАСТ_БЕЛ" xfId="110"/>
    <cellStyle name="_Апрель_Июнь_ВЕБМАСТ_РЕЧ" xfId="111"/>
    <cellStyle name="_Апрель_Июнь_Дети" xfId="112"/>
    <cellStyle name="_Апрель_Июнь_Дистанц." xfId="113"/>
    <cellStyle name="_Апрель_Июнь_Индив." xfId="114"/>
    <cellStyle name="_Апрель_Июнь_Индив._БЕЛ" xfId="115"/>
    <cellStyle name="_Апрель_Июнь_Индив._РЕЧ" xfId="116"/>
    <cellStyle name="_Апрель_Июнь_Июнь" xfId="117"/>
    <cellStyle name="_Апрель_Июнь_Июнь_Август" xfId="118"/>
    <cellStyle name="_Апрель_Июнь_Июнь_Дистанц." xfId="119"/>
    <cellStyle name="_Апрель_Июнь_Июнь_Индив." xfId="120"/>
    <cellStyle name="_Апрель_Июнь_Июнь_КБУ" xfId="121"/>
    <cellStyle name="_Апрель_Июнь_КБУ" xfId="122"/>
    <cellStyle name="_Апрель_Июнь_КРН" xfId="123"/>
    <cellStyle name="_Апрель_Июнь_Май" xfId="124"/>
    <cellStyle name="_Апрель_Июнь_ОПШ" xfId="125"/>
    <cellStyle name="_Апрель_Июнь_СР" xfId="126"/>
    <cellStyle name="_Апрель_КБУ" xfId="127"/>
    <cellStyle name="_Апрель_КБУ_БЕЛ" xfId="128"/>
    <cellStyle name="_Апрель_КБУ_РЕЧ" xfId="129"/>
    <cellStyle name="_Апрель_КРН" xfId="130"/>
    <cellStyle name="_Апрель_Май" xfId="131"/>
    <cellStyle name="_Апрель_Май_1" xfId="132"/>
    <cellStyle name="_Апрель_Май_1_Август" xfId="133"/>
    <cellStyle name="_Апрель_Май_1_Август_Дистанц." xfId="134"/>
    <cellStyle name="_Апрель_Май_1_Август_Индив." xfId="135"/>
    <cellStyle name="_Апрель_Май_1_БЕЛ" xfId="136"/>
    <cellStyle name="_Апрель_Май_1_БИНТ" xfId="137"/>
    <cellStyle name="_Апрель_Май_1_БИНТ_БЕЛ" xfId="138"/>
    <cellStyle name="_Апрель_Май_1_БИНТ_РЕЧ" xfId="139"/>
    <cellStyle name="_Апрель_Май_1_ВЕБДИЗ" xfId="140"/>
    <cellStyle name="_Апрель_Май_1_ВЕБМАСТ" xfId="141"/>
    <cellStyle name="_Апрель_Май_1_ВЕБМАСТ_БЕЛ" xfId="142"/>
    <cellStyle name="_Апрель_Май_1_ВЕБМАСТ_РЕЧ" xfId="143"/>
    <cellStyle name="_Апрель_Май_1_Дети" xfId="144"/>
    <cellStyle name="_Апрель_Май_1_Дистанц." xfId="145"/>
    <cellStyle name="_Апрель_Май_1_Индив." xfId="146"/>
    <cellStyle name="_Апрель_Май_1_Индив._БЕЛ" xfId="147"/>
    <cellStyle name="_Апрель_Май_1_Индив._РЕЧ" xfId="148"/>
    <cellStyle name="_Апрель_Май_1_Июнь" xfId="149"/>
    <cellStyle name="_Апрель_Май_1_Июнь_Август" xfId="150"/>
    <cellStyle name="_Апрель_Май_1_Июнь_Дистанц." xfId="151"/>
    <cellStyle name="_Апрель_Май_1_Июнь_Индив." xfId="152"/>
    <cellStyle name="_Апрель_Май_1_Июнь_КБУ" xfId="153"/>
    <cellStyle name="_Апрель_Май_1_КБУ" xfId="154"/>
    <cellStyle name="_Апрель_Май_1_КРН" xfId="155"/>
    <cellStyle name="_Апрель_Май_1_ОПШ" xfId="156"/>
    <cellStyle name="_Апрель_Май_1_СР" xfId="157"/>
    <cellStyle name="_Апрель_Май_2" xfId="158"/>
    <cellStyle name="_Апрель_Май_Август" xfId="159"/>
    <cellStyle name="_Апрель_Май_Август_Дистанц." xfId="160"/>
    <cellStyle name="_Апрель_Май_Август_Индив." xfId="161"/>
    <cellStyle name="_Апрель_Май_АКАД" xfId="162"/>
    <cellStyle name="_Апрель_Май_АКАД_БЕЛ" xfId="163"/>
    <cellStyle name="_Апрель_Май_АКАД_РЕЧ" xfId="164"/>
    <cellStyle name="_Апрель_Май_Б9560" xfId="165"/>
    <cellStyle name="_Апрель_Май_Б9560_БЕЛ" xfId="166"/>
    <cellStyle name="_Апрель_Май_Б9560_РЕЧ" xfId="167"/>
    <cellStyle name="_Апрель_Май_БЕЛ" xfId="168"/>
    <cellStyle name="_Апрель_Май_БИНТ" xfId="169"/>
    <cellStyle name="_Апрель_Май_БИНТ_БЕЛ" xfId="170"/>
    <cellStyle name="_Апрель_Май_БИНТ_РЕЧ" xfId="171"/>
    <cellStyle name="_Апрель_Май_БУХ" xfId="172"/>
    <cellStyle name="_Апрель_Май_БУХ_БЕЛ" xfId="173"/>
    <cellStyle name="_Апрель_Май_БУХ_РЕЧ" xfId="174"/>
    <cellStyle name="_Апрель_Май_ВЕБДИЗ" xfId="175"/>
    <cellStyle name="_Апрель_Май_ВЕБМАСТ" xfId="176"/>
    <cellStyle name="_Апрель_Май_ВЕБМАСТ_БЕЛ" xfId="177"/>
    <cellStyle name="_Апрель_Май_ВЕБМАСТ_РЕЧ" xfId="178"/>
    <cellStyle name="_Апрель_Май_Дети" xfId="179"/>
    <cellStyle name="_Апрель_Май_Дистанц." xfId="180"/>
    <cellStyle name="_Апрель_Май_Индив." xfId="181"/>
    <cellStyle name="_Апрель_Май_Индив._БЕЛ" xfId="182"/>
    <cellStyle name="_Апрель_Май_Индив._РЕЧ" xfId="183"/>
    <cellStyle name="_Апрель_Май_Июль" xfId="184"/>
    <cellStyle name="_Апрель_Май_Июль_Август" xfId="185"/>
    <cellStyle name="_Апрель_Май_Июль_Август_Дистанц." xfId="186"/>
    <cellStyle name="_Апрель_Май_Июль_Август_Индив." xfId="187"/>
    <cellStyle name="_Апрель_Май_Июль_БЕЛ" xfId="188"/>
    <cellStyle name="_Апрель_Май_Июль_БИНТ" xfId="189"/>
    <cellStyle name="_Апрель_Май_Июль_БИНТ_БЕЛ" xfId="190"/>
    <cellStyle name="_Апрель_Май_Июль_БИНТ_РЕЧ" xfId="191"/>
    <cellStyle name="_Апрель_Май_Июль_ВЕБДИЗ" xfId="192"/>
    <cellStyle name="_Апрель_Май_Июль_ВЕБМАСТ" xfId="193"/>
    <cellStyle name="_Апрель_Май_Июль_ВЕБМАСТ_БЕЛ" xfId="194"/>
    <cellStyle name="_Апрель_Май_Июль_ВЕБМАСТ_РЕЧ" xfId="195"/>
    <cellStyle name="_Апрель_Май_Июль_Дети" xfId="196"/>
    <cellStyle name="_Апрель_Май_Июль_Дистанц." xfId="197"/>
    <cellStyle name="_Апрель_Май_Июль_Индив." xfId="198"/>
    <cellStyle name="_Апрель_Май_Июль_Индив._БЕЛ" xfId="199"/>
    <cellStyle name="_Апрель_Май_Июль_Индив._РЕЧ" xfId="200"/>
    <cellStyle name="_Апрель_Май_Июль_Июнь" xfId="201"/>
    <cellStyle name="_Апрель_Май_Июль_Июнь_Август" xfId="202"/>
    <cellStyle name="_Апрель_Май_Июль_Июнь_Дистанц." xfId="203"/>
    <cellStyle name="_Апрель_Май_Июль_Июнь_Индив." xfId="204"/>
    <cellStyle name="_Апрель_Май_Июль_Июнь_КБУ" xfId="205"/>
    <cellStyle name="_Апрель_Май_Июль_КБУ" xfId="206"/>
    <cellStyle name="_Апрель_Май_Июль_КРН" xfId="207"/>
    <cellStyle name="_Апрель_Май_Июль_ОПШ" xfId="208"/>
    <cellStyle name="_Апрель_Май_Июль_СР" xfId="209"/>
    <cellStyle name="_Апрель_Май_Июнь" xfId="210"/>
    <cellStyle name="_Апрель_Май_Июнь_1" xfId="211"/>
    <cellStyle name="_Апрель_Май_Июнь_1_Август" xfId="212"/>
    <cellStyle name="_Апрель_Май_Июнь_1_Дистанц." xfId="213"/>
    <cellStyle name="_Апрель_Май_Июнь_1_Индив." xfId="214"/>
    <cellStyle name="_Апрель_Май_Июнь_1_КБУ" xfId="215"/>
    <cellStyle name="_Апрель_Май_Июнь_Август" xfId="216"/>
    <cellStyle name="_Апрель_Май_Июнь_Август_Дистанц." xfId="217"/>
    <cellStyle name="_Апрель_Май_Июнь_Август_Индив." xfId="218"/>
    <cellStyle name="_Апрель_Май_Июнь_БЕЛ" xfId="219"/>
    <cellStyle name="_Апрель_Май_Июнь_БИНТ" xfId="220"/>
    <cellStyle name="_Апрель_Май_Июнь_БИНТ_БЕЛ" xfId="221"/>
    <cellStyle name="_Апрель_Май_Июнь_БИНТ_РЕЧ" xfId="222"/>
    <cellStyle name="_Апрель_Май_Июнь_БУХ" xfId="223"/>
    <cellStyle name="_Апрель_Май_Июнь_БУХ_БЕЛ" xfId="224"/>
    <cellStyle name="_Апрель_Май_Июнь_БУХ_РЕЧ" xfId="225"/>
    <cellStyle name="_Апрель_Май_Июнь_ВЕБДИЗ" xfId="226"/>
    <cellStyle name="_Апрель_Май_Июнь_ВЕБМАСТ" xfId="227"/>
    <cellStyle name="_Апрель_Май_Июнь_ВЕБМАСТ_БЕЛ" xfId="228"/>
    <cellStyle name="_Апрель_Май_Июнь_ВЕБМАСТ_РЕЧ" xfId="229"/>
    <cellStyle name="_Апрель_Май_Июнь_Дети" xfId="230"/>
    <cellStyle name="_Апрель_Май_Июнь_Дистанц." xfId="231"/>
    <cellStyle name="_Апрель_Май_Июнь_Индив." xfId="232"/>
    <cellStyle name="_Апрель_Май_Июнь_Индив._БЕЛ" xfId="233"/>
    <cellStyle name="_Апрель_Май_Июнь_Индив._РЕЧ" xfId="234"/>
    <cellStyle name="_Апрель_Май_Июнь_Июнь" xfId="235"/>
    <cellStyle name="_Апрель_Май_Июнь_Июнь_Август" xfId="236"/>
    <cellStyle name="_Апрель_Май_Июнь_Июнь_Дистанц." xfId="237"/>
    <cellStyle name="_Апрель_Май_Июнь_Июнь_Индив." xfId="238"/>
    <cellStyle name="_Апрель_Май_Июнь_Июнь_КБУ" xfId="239"/>
    <cellStyle name="_Апрель_Май_Июнь_КБУ" xfId="240"/>
    <cellStyle name="_Апрель_Май_Июнь_КРН" xfId="241"/>
    <cellStyle name="_Апрель_Май_Июнь_ОПШ" xfId="242"/>
    <cellStyle name="_Апрель_Май_Июнь_СР" xfId="243"/>
    <cellStyle name="_Апрель_Май_КБУ" xfId="244"/>
    <cellStyle name="_Апрель_Май_КРН" xfId="245"/>
    <cellStyle name="_Апрель_Май_Май" xfId="246"/>
    <cellStyle name="_Апрель_Май_Май_Август" xfId="247"/>
    <cellStyle name="_Апрель_Май_Май_Август_Дистанц." xfId="248"/>
    <cellStyle name="_Апрель_Май_Май_Август_Индив." xfId="249"/>
    <cellStyle name="_Апрель_Май_Май_БЕЛ" xfId="250"/>
    <cellStyle name="_Апрель_Май_Май_БИНТ" xfId="251"/>
    <cellStyle name="_Апрель_Май_Май_БИНТ_БЕЛ" xfId="252"/>
    <cellStyle name="_Апрель_Май_Май_БИНТ_РЕЧ" xfId="253"/>
    <cellStyle name="_Апрель_Май_Май_ВЕБДИЗ" xfId="254"/>
    <cellStyle name="_Апрель_Май_Май_ВЕБМАСТ" xfId="255"/>
    <cellStyle name="_Апрель_Май_Май_ВЕБМАСТ_БЕЛ" xfId="256"/>
    <cellStyle name="_Апрель_Май_Май_ВЕБМАСТ_РЕЧ" xfId="257"/>
    <cellStyle name="_Апрель_Май_Май_Дети" xfId="258"/>
    <cellStyle name="_Апрель_Май_Май_Дистанц." xfId="259"/>
    <cellStyle name="_Апрель_Май_Май_Индив." xfId="260"/>
    <cellStyle name="_Апрель_Май_Май_Индив._БЕЛ" xfId="261"/>
    <cellStyle name="_Апрель_Май_Май_Индив._РЕЧ" xfId="262"/>
    <cellStyle name="_Апрель_Май_Май_Июнь" xfId="263"/>
    <cellStyle name="_Апрель_Май_Май_Июнь_Август" xfId="264"/>
    <cellStyle name="_Апрель_Май_Май_Июнь_Дистанц." xfId="265"/>
    <cellStyle name="_Апрель_Май_Май_Июнь_Индив." xfId="266"/>
    <cellStyle name="_Апрель_Май_Май_Июнь_КБУ" xfId="267"/>
    <cellStyle name="_Апрель_Май_Май_КБУ" xfId="268"/>
    <cellStyle name="_Апрель_Май_Май_КРН" xfId="269"/>
    <cellStyle name="_Апрель_Май_Май_ОПШ" xfId="270"/>
    <cellStyle name="_Апрель_Май_Май_СР" xfId="271"/>
    <cellStyle name="_Апрель_Май_ОПШ" xfId="272"/>
    <cellStyle name="_Апрель_Май_РЕЧ" xfId="273"/>
    <cellStyle name="_Апрель_Май_РЕЧ_БЕЛ" xfId="274"/>
    <cellStyle name="_Апрель_Май_РЕЧ_РЕЧ" xfId="275"/>
    <cellStyle name="_Апрель_Май_СИ" xfId="276"/>
    <cellStyle name="_Апрель_Май_СИ_БЕЛ" xfId="277"/>
    <cellStyle name="_Апрель_Май_СИ_РЕЧ" xfId="278"/>
    <cellStyle name="_Апрель_Май_СР" xfId="279"/>
    <cellStyle name="_Апрель_Май_СУБД" xfId="280"/>
    <cellStyle name="_Апрель_Май_СУБД_БЕЛ" xfId="281"/>
    <cellStyle name="_Апрель_Май_СУБД_РЕЧ" xfId="282"/>
    <cellStyle name="_Апрель_НТ" xfId="283"/>
    <cellStyle name="_Апрель_НТ_БЕЛ" xfId="284"/>
    <cellStyle name="_Апрель_НТ_РЕЧ" xfId="285"/>
    <cellStyle name="_Апрель_ОПШ" xfId="286"/>
    <cellStyle name="_Апрель_Офис" xfId="287"/>
    <cellStyle name="_Апрель_Офис_БЕЛ" xfId="288"/>
    <cellStyle name="_Апрель_Офис_РЕЧ" xfId="289"/>
    <cellStyle name="_Апрель_РЕЧ" xfId="290"/>
    <cellStyle name="_Апрель_РЕЧ_БЕЛ" xfId="291"/>
    <cellStyle name="_Апрель_РЕЧ_РЕЧ" xfId="292"/>
    <cellStyle name="_Апрель_СИ" xfId="293"/>
    <cellStyle name="_Апрель_СИ_БЕЛ" xfId="294"/>
    <cellStyle name="_Апрель_СИ_РЕЧ" xfId="295"/>
    <cellStyle name="_Апрель_СИС" xfId="296"/>
    <cellStyle name="_Апрель_СИС_БЕЛ" xfId="297"/>
    <cellStyle name="_Апрель_СИС_РЕЧ" xfId="298"/>
    <cellStyle name="_Апрель_СР" xfId="299"/>
    <cellStyle name="_Апрель_СУБД" xfId="300"/>
    <cellStyle name="_Апрель_СУБД_БЕЛ" xfId="301"/>
    <cellStyle name="_Апрель_СУБД_РЕЧ" xfId="302"/>
    <cellStyle name="_Апрель_ТЕК" xfId="303"/>
    <cellStyle name="_Апрель_ТЕК_БЕЛ" xfId="304"/>
    <cellStyle name="_Апрель_ТЕК_РЕЧ" xfId="305"/>
    <cellStyle name="_Апрель_Февраль" xfId="306"/>
    <cellStyle name="_Апрель_Февраль_Август" xfId="307"/>
    <cellStyle name="_Апрель_Февраль_Август_Дистанц." xfId="308"/>
    <cellStyle name="_Апрель_Февраль_Август_Индив." xfId="309"/>
    <cellStyle name="_Апрель_Февраль_АКАД" xfId="310"/>
    <cellStyle name="_Апрель_Февраль_АКАД_БЕЛ" xfId="311"/>
    <cellStyle name="_Апрель_Февраль_АКАД_РЕЧ" xfId="312"/>
    <cellStyle name="_Апрель_Февраль_Б9560" xfId="313"/>
    <cellStyle name="_Апрель_Февраль_Б9560_БЕЛ" xfId="314"/>
    <cellStyle name="_Апрель_Февраль_Б9560_РЕЧ" xfId="315"/>
    <cellStyle name="_Апрель_Февраль_БЕЛ" xfId="316"/>
    <cellStyle name="_Апрель_Февраль_БИНТ" xfId="317"/>
    <cellStyle name="_Апрель_Февраль_БИНТ_БЕЛ" xfId="318"/>
    <cellStyle name="_Апрель_Февраль_БИНТ_РЕЧ" xfId="319"/>
    <cellStyle name="_Апрель_Февраль_БУХ" xfId="320"/>
    <cellStyle name="_Апрель_Февраль_БУХ_БЕЛ" xfId="321"/>
    <cellStyle name="_Апрель_Февраль_БУХ_РЕЧ" xfId="322"/>
    <cellStyle name="_Апрель_Февраль_ВЕБДИЗ" xfId="323"/>
    <cellStyle name="_Апрель_Февраль_ВЕБМАСТ" xfId="324"/>
    <cellStyle name="_Апрель_Февраль_ВЕБМАСТ_БЕЛ" xfId="325"/>
    <cellStyle name="_Апрель_Февраль_ВЕБМАСТ_РЕЧ" xfId="326"/>
    <cellStyle name="_Апрель_Февраль_Дети" xfId="327"/>
    <cellStyle name="_Апрель_Февраль_Дистанц." xfId="328"/>
    <cellStyle name="_Апрель_Февраль_Индив." xfId="329"/>
    <cellStyle name="_Апрель_Февраль_Индив._БЕЛ" xfId="330"/>
    <cellStyle name="_Апрель_Февраль_Индив._РЕЧ" xfId="331"/>
    <cellStyle name="_Апрель_Февраль_Июль" xfId="332"/>
    <cellStyle name="_Апрель_Февраль_Июль_Август" xfId="333"/>
    <cellStyle name="_Апрель_Февраль_Июль_Август_Дистанц." xfId="334"/>
    <cellStyle name="_Апрель_Февраль_Июль_Август_Индив." xfId="335"/>
    <cellStyle name="_Апрель_Февраль_Июль_БЕЛ" xfId="336"/>
    <cellStyle name="_Апрель_Февраль_Июль_БИНТ" xfId="337"/>
    <cellStyle name="_Апрель_Февраль_Июль_БИНТ_БЕЛ" xfId="338"/>
    <cellStyle name="_Апрель_Февраль_Июль_БИНТ_РЕЧ" xfId="339"/>
    <cellStyle name="_Апрель_Февраль_Июль_ВЕБДИЗ" xfId="340"/>
    <cellStyle name="_Апрель_Февраль_Июль_ВЕБМАСТ" xfId="341"/>
    <cellStyle name="_Апрель_Февраль_Июль_ВЕБМАСТ_БЕЛ" xfId="342"/>
    <cellStyle name="_Апрель_Февраль_Июль_ВЕБМАСТ_РЕЧ" xfId="343"/>
    <cellStyle name="_Апрель_Февраль_Июль_Дети" xfId="344"/>
    <cellStyle name="_Апрель_Февраль_Июль_Дистанц." xfId="345"/>
    <cellStyle name="_Апрель_Февраль_Июль_Индив." xfId="346"/>
    <cellStyle name="_Апрель_Февраль_Июль_Индив._БЕЛ" xfId="347"/>
    <cellStyle name="_Апрель_Февраль_Июль_Индив._РЕЧ" xfId="348"/>
    <cellStyle name="_Апрель_Февраль_Июль_Июнь" xfId="349"/>
    <cellStyle name="_Апрель_Февраль_Июль_Июнь_Август" xfId="350"/>
    <cellStyle name="_Апрель_Февраль_Июль_Июнь_Дистанц." xfId="351"/>
    <cellStyle name="_Апрель_Февраль_Июль_Июнь_Индив." xfId="352"/>
    <cellStyle name="_Апрель_Февраль_Июль_Июнь_КБУ" xfId="353"/>
    <cellStyle name="_Апрель_Февраль_Июль_КБУ" xfId="354"/>
    <cellStyle name="_Апрель_Февраль_Июль_КРН" xfId="355"/>
    <cellStyle name="_Апрель_Февраль_Июль_ОПШ" xfId="356"/>
    <cellStyle name="_Апрель_Февраль_Июль_СР" xfId="357"/>
    <cellStyle name="_Апрель_Февраль_Июнь" xfId="358"/>
    <cellStyle name="_Апрель_Февраль_Июнь_1" xfId="359"/>
    <cellStyle name="_Апрель_Февраль_Июнь_1_Август" xfId="360"/>
    <cellStyle name="_Апрель_Февраль_Июнь_1_Дистанц." xfId="361"/>
    <cellStyle name="_Апрель_Февраль_Июнь_1_Индив." xfId="362"/>
    <cellStyle name="_Апрель_Февраль_Июнь_1_КБУ" xfId="363"/>
    <cellStyle name="_Апрель_Февраль_Июнь_Август" xfId="364"/>
    <cellStyle name="_Апрель_Февраль_Июнь_Август_Дистанц." xfId="365"/>
    <cellStyle name="_Апрель_Февраль_Июнь_Август_Индив." xfId="366"/>
    <cellStyle name="_Апрель_Февраль_Июнь_БЕЛ" xfId="367"/>
    <cellStyle name="_Апрель_Февраль_Июнь_БИНТ" xfId="368"/>
    <cellStyle name="_Апрель_Февраль_Июнь_БИНТ_БЕЛ" xfId="369"/>
    <cellStyle name="_Апрель_Февраль_Июнь_БИНТ_РЕЧ" xfId="370"/>
    <cellStyle name="_Апрель_Февраль_Июнь_БУХ" xfId="371"/>
    <cellStyle name="_Апрель_Февраль_Июнь_БУХ_БЕЛ" xfId="372"/>
    <cellStyle name="_Апрель_Февраль_Июнь_БУХ_РЕЧ" xfId="373"/>
    <cellStyle name="_Апрель_Февраль_Июнь_ВЕБДИЗ" xfId="374"/>
    <cellStyle name="_Апрель_Февраль_Июнь_ВЕБМАСТ" xfId="375"/>
    <cellStyle name="_Апрель_Февраль_Июнь_ВЕБМАСТ_БЕЛ" xfId="376"/>
    <cellStyle name="_Апрель_Февраль_Июнь_ВЕБМАСТ_РЕЧ" xfId="377"/>
    <cellStyle name="_Апрель_Февраль_Июнь_Дети" xfId="378"/>
    <cellStyle name="_Апрель_Февраль_Июнь_Дистанц." xfId="379"/>
    <cellStyle name="_Апрель_Февраль_Июнь_Индив." xfId="380"/>
    <cellStyle name="_Апрель_Февраль_Июнь_Индив._БЕЛ" xfId="381"/>
    <cellStyle name="_Апрель_Февраль_Июнь_Индив._РЕЧ" xfId="382"/>
    <cellStyle name="_Апрель_Февраль_Июнь_Июнь" xfId="383"/>
    <cellStyle name="_Апрель_Февраль_Июнь_Июнь_Август" xfId="384"/>
    <cellStyle name="_Апрель_Февраль_Июнь_Июнь_Дистанц." xfId="385"/>
    <cellStyle name="_Апрель_Февраль_Июнь_Июнь_Индив." xfId="386"/>
    <cellStyle name="_Апрель_Февраль_Июнь_Июнь_КБУ" xfId="387"/>
    <cellStyle name="_Апрель_Февраль_Июнь_КБУ" xfId="388"/>
    <cellStyle name="_Апрель_Февраль_Июнь_КРН" xfId="389"/>
    <cellStyle name="_Апрель_Февраль_Июнь_ОПШ" xfId="390"/>
    <cellStyle name="_Апрель_Февраль_Июнь_СР" xfId="391"/>
    <cellStyle name="_Апрель_Февраль_КБУ" xfId="392"/>
    <cellStyle name="_Апрель_Февраль_КРН" xfId="393"/>
    <cellStyle name="_Апрель_Февраль_Май" xfId="394"/>
    <cellStyle name="_Апрель_Февраль_Май_Август" xfId="395"/>
    <cellStyle name="_Апрель_Февраль_Май_Август_Дистанц." xfId="396"/>
    <cellStyle name="_Апрель_Февраль_Май_Август_Индив." xfId="397"/>
    <cellStyle name="_Апрель_Февраль_Май_БЕЛ" xfId="398"/>
    <cellStyle name="_Апрель_Февраль_Май_БИНТ" xfId="399"/>
    <cellStyle name="_Апрель_Февраль_Май_БИНТ_БЕЛ" xfId="400"/>
    <cellStyle name="_Апрель_Февраль_Май_БИНТ_РЕЧ" xfId="401"/>
    <cellStyle name="_Апрель_Февраль_Май_ВЕБДИЗ" xfId="402"/>
    <cellStyle name="_Апрель_Февраль_Май_ВЕБМАСТ" xfId="403"/>
    <cellStyle name="_Апрель_Февраль_Май_ВЕБМАСТ_БЕЛ" xfId="404"/>
    <cellStyle name="_Апрель_Февраль_Май_ВЕБМАСТ_РЕЧ" xfId="405"/>
    <cellStyle name="_Апрель_Февраль_Май_Дети" xfId="406"/>
    <cellStyle name="_Апрель_Февраль_Май_Дистанц." xfId="407"/>
    <cellStyle name="_Апрель_Февраль_Май_Индив." xfId="408"/>
    <cellStyle name="_Апрель_Февраль_Май_Индив._БЕЛ" xfId="409"/>
    <cellStyle name="_Апрель_Февраль_Май_Индив._РЕЧ" xfId="410"/>
    <cellStyle name="_Апрель_Февраль_Май_Июнь" xfId="411"/>
    <cellStyle name="_Апрель_Февраль_Май_Июнь_Август" xfId="412"/>
    <cellStyle name="_Апрель_Февраль_Май_Июнь_Дистанц." xfId="413"/>
    <cellStyle name="_Апрель_Февраль_Май_Июнь_Индив." xfId="414"/>
    <cellStyle name="_Апрель_Февраль_Май_Июнь_КБУ" xfId="415"/>
    <cellStyle name="_Апрель_Февраль_Май_КБУ" xfId="416"/>
    <cellStyle name="_Апрель_Февраль_Май_КРН" xfId="417"/>
    <cellStyle name="_Апрель_Февраль_Май_ОПШ" xfId="418"/>
    <cellStyle name="_Апрель_Февраль_Май_СР" xfId="419"/>
    <cellStyle name="_Апрель_Февраль_ОПШ" xfId="420"/>
    <cellStyle name="_Апрель_Февраль_РЕЧ" xfId="421"/>
    <cellStyle name="_Апрель_Февраль_РЕЧ_БЕЛ" xfId="422"/>
    <cellStyle name="_Апрель_Февраль_РЕЧ_РЕЧ" xfId="423"/>
    <cellStyle name="_Апрель_Февраль_СИ" xfId="424"/>
    <cellStyle name="_Апрель_Февраль_СИ_БЕЛ" xfId="425"/>
    <cellStyle name="_Апрель_Февраль_СИ_РЕЧ" xfId="426"/>
    <cellStyle name="_Апрель_Февраль_СР" xfId="427"/>
    <cellStyle name="_Апрель_Февраль_СУБД" xfId="428"/>
    <cellStyle name="_Апрель_Февраль_СУБД_БЕЛ" xfId="429"/>
    <cellStyle name="_Апрель_Февраль_СУБД_РЕЧ" xfId="430"/>
    <cellStyle name="_Апрель_ФШ" xfId="431"/>
    <cellStyle name="_Апрель_ФШ_БЕЛ" xfId="432"/>
    <cellStyle name="_Апрель_ФШ_РЕЧ" xfId="433"/>
    <cellStyle name="_Б9560" xfId="434"/>
    <cellStyle name="_Б9560_БЕЛ" xfId="435"/>
    <cellStyle name="_Б9560_РЕЧ" xfId="436"/>
    <cellStyle name="_БЕЛ" xfId="437"/>
    <cellStyle name="_БЕЛ_БЕЛ" xfId="438"/>
    <cellStyle name="_БЕЛ_РЕЧ" xfId="439"/>
    <cellStyle name="_БИНТ" xfId="440"/>
    <cellStyle name="_БИНТ_БЕЛ" xfId="441"/>
    <cellStyle name="_БИНТ_РЕЧ" xfId="442"/>
    <cellStyle name="_БУХ" xfId="443"/>
    <cellStyle name="_БУХ_БЕЛ" xfId="444"/>
    <cellStyle name="_БУХ_РЕЧ" xfId="445"/>
    <cellStyle name="_ВЕБДИЗ" xfId="446"/>
    <cellStyle name="_ВЕБДИЗ_БЕЛ" xfId="447"/>
    <cellStyle name="_ВЕБДИЗ_РЕЧ" xfId="448"/>
    <cellStyle name="_ВЕБМАСТ" xfId="449"/>
    <cellStyle name="_ВЕБМАСТ_БЕЛ" xfId="450"/>
    <cellStyle name="_ВЕБМАСТ_РЕЧ" xfId="451"/>
    <cellStyle name="_ВУЕ" xfId="452"/>
    <cellStyle name="_ВУЕ_БЕЛ" xfId="453"/>
    <cellStyle name="_ВУЕ_РЕЧ" xfId="454"/>
    <cellStyle name="_Дети" xfId="455"/>
    <cellStyle name="_Дети_БЕЛ" xfId="456"/>
    <cellStyle name="_Дети_РЕЧ" xfId="457"/>
    <cellStyle name="_Дистанц." xfId="458"/>
    <cellStyle name="_ДОГ НУДО частн" xfId="459"/>
    <cellStyle name="_ДОГ НУДО частн_БЕЛ" xfId="460"/>
    <cellStyle name="_ДОГ НУДО частн_РЕЧ" xfId="461"/>
    <cellStyle name="_Заявление" xfId="462"/>
    <cellStyle name="_Заявление_БЕЛ" xfId="463"/>
    <cellStyle name="_Заявление_РЕЧ" xfId="464"/>
    <cellStyle name="_Индив." xfId="465"/>
    <cellStyle name="_Индив._БЕЛ" xfId="466"/>
    <cellStyle name="_Индив._РЕЧ" xfId="467"/>
    <cellStyle name="_ИНТ" xfId="468"/>
    <cellStyle name="_ИНТ_БЕЛ" xfId="469"/>
    <cellStyle name="_ИНТ_РЕЧ" xfId="470"/>
    <cellStyle name="_Июль" xfId="471"/>
    <cellStyle name="_Июль_Август" xfId="472"/>
    <cellStyle name="_Июль_Август_Дистанц." xfId="473"/>
    <cellStyle name="_Июль_Август_Индив." xfId="474"/>
    <cellStyle name="_Июль_БЕЛ" xfId="475"/>
    <cellStyle name="_Июль_БИНТ" xfId="476"/>
    <cellStyle name="_Июль_БИНТ_БЕЛ" xfId="477"/>
    <cellStyle name="_Июль_БИНТ_РЕЧ" xfId="478"/>
    <cellStyle name="_Июль_ВЕБДИЗ" xfId="479"/>
    <cellStyle name="_Июль_ВЕБМАСТ" xfId="480"/>
    <cellStyle name="_Июль_ВЕБМАСТ_БЕЛ" xfId="481"/>
    <cellStyle name="_Июль_ВЕБМАСТ_РЕЧ" xfId="482"/>
    <cellStyle name="_Июль_Дети" xfId="483"/>
    <cellStyle name="_Июль_Дистанц." xfId="484"/>
    <cellStyle name="_Июль_Индив." xfId="485"/>
    <cellStyle name="_Июль_Индив._БЕЛ" xfId="486"/>
    <cellStyle name="_Июль_Индив._РЕЧ" xfId="487"/>
    <cellStyle name="_Июль_Июнь" xfId="488"/>
    <cellStyle name="_Июль_Июнь_Август" xfId="489"/>
    <cellStyle name="_Июль_Июнь_Дистанц." xfId="490"/>
    <cellStyle name="_Июль_Июнь_Индив." xfId="491"/>
    <cellStyle name="_Июль_Июнь_КБУ" xfId="492"/>
    <cellStyle name="_Июль_КБУ" xfId="493"/>
    <cellStyle name="_Июль_КРН" xfId="494"/>
    <cellStyle name="_Июль_ОПШ" xfId="495"/>
    <cellStyle name="_Июль_СР" xfId="496"/>
    <cellStyle name="_Июнь" xfId="497"/>
    <cellStyle name="_Июнь_1" xfId="498"/>
    <cellStyle name="_Июнь_1_Август" xfId="499"/>
    <cellStyle name="_Июнь_1_Дистанц." xfId="500"/>
    <cellStyle name="_Июнь_1_Индив." xfId="501"/>
    <cellStyle name="_Июнь_1_КБУ" xfId="502"/>
    <cellStyle name="_Июнь_Август" xfId="503"/>
    <cellStyle name="_Июнь_Август_Дистанц." xfId="504"/>
    <cellStyle name="_Июнь_Август_Индив." xfId="505"/>
    <cellStyle name="_Июнь_БЕЛ" xfId="506"/>
    <cellStyle name="_Июнь_БИНТ" xfId="507"/>
    <cellStyle name="_Июнь_БИНТ_БЕЛ" xfId="508"/>
    <cellStyle name="_Июнь_БИНТ_РЕЧ" xfId="509"/>
    <cellStyle name="_Июнь_БУХ" xfId="510"/>
    <cellStyle name="_Июнь_БУХ_БЕЛ" xfId="511"/>
    <cellStyle name="_Июнь_БУХ_РЕЧ" xfId="512"/>
    <cellStyle name="_Июнь_ВЕБДИЗ" xfId="513"/>
    <cellStyle name="_Июнь_ВЕБМАСТ" xfId="514"/>
    <cellStyle name="_Июнь_ВЕБМАСТ_БЕЛ" xfId="515"/>
    <cellStyle name="_Июнь_ВЕБМАСТ_РЕЧ" xfId="516"/>
    <cellStyle name="_Июнь_Дети" xfId="517"/>
    <cellStyle name="_Июнь_Дистанц." xfId="518"/>
    <cellStyle name="_Июнь_Индив." xfId="519"/>
    <cellStyle name="_Июнь_Индив._БЕЛ" xfId="520"/>
    <cellStyle name="_Июнь_Индив._РЕЧ" xfId="521"/>
    <cellStyle name="_Июнь_Июнь" xfId="522"/>
    <cellStyle name="_Июнь_Июнь_Август" xfId="523"/>
    <cellStyle name="_Июнь_Июнь_Дистанц." xfId="524"/>
    <cellStyle name="_Июнь_Июнь_Индив." xfId="525"/>
    <cellStyle name="_Июнь_Июнь_КБУ" xfId="526"/>
    <cellStyle name="_Июнь_КБУ" xfId="527"/>
    <cellStyle name="_Июнь_КРН" xfId="528"/>
    <cellStyle name="_Июнь_ОПШ" xfId="529"/>
    <cellStyle name="_Июнь_СР" xfId="530"/>
    <cellStyle name="_КБУ" xfId="531"/>
    <cellStyle name="_КБУ_БЕЛ" xfId="532"/>
    <cellStyle name="_КБУ_РЕЧ" xfId="533"/>
    <cellStyle name="_Консультация" xfId="534"/>
    <cellStyle name="_Консультация_БЕЛ" xfId="535"/>
    <cellStyle name="_Консультация_РЕЧ" xfId="536"/>
    <cellStyle name="_КРН" xfId="537"/>
    <cellStyle name="_КРН_БЕЛ" xfId="538"/>
    <cellStyle name="_КРН_РЕЧ" xfId="539"/>
    <cellStyle name="_Лист1" xfId="540"/>
    <cellStyle name="_ЛСХ" xfId="541"/>
    <cellStyle name="_ЛСХ_БЕЛ" xfId="542"/>
    <cellStyle name="_ЛСХ_РЕЧ" xfId="543"/>
    <cellStyle name="_Май" xfId="544"/>
    <cellStyle name="_Май_1" xfId="545"/>
    <cellStyle name="_Май_1_Август" xfId="546"/>
    <cellStyle name="_Май_1_Август_Дистанц." xfId="547"/>
    <cellStyle name="_Май_1_Август_Индив." xfId="548"/>
    <cellStyle name="_Май_1_БЕЛ" xfId="549"/>
    <cellStyle name="_Май_1_БИНТ" xfId="550"/>
    <cellStyle name="_Май_1_БИНТ_БЕЛ" xfId="551"/>
    <cellStyle name="_Май_1_БИНТ_РЕЧ" xfId="552"/>
    <cellStyle name="_Май_1_ВЕБДИЗ" xfId="553"/>
    <cellStyle name="_Май_1_ВЕБМАСТ" xfId="554"/>
    <cellStyle name="_Май_1_ВЕБМАСТ_БЕЛ" xfId="555"/>
    <cellStyle name="_Май_1_ВЕБМАСТ_РЕЧ" xfId="556"/>
    <cellStyle name="_Май_1_Дети" xfId="557"/>
    <cellStyle name="_Май_1_Дистанц." xfId="558"/>
    <cellStyle name="_Май_1_Индив." xfId="559"/>
    <cellStyle name="_Май_1_Индив._БЕЛ" xfId="560"/>
    <cellStyle name="_Май_1_Индив._РЕЧ" xfId="561"/>
    <cellStyle name="_Май_1_Июнь" xfId="562"/>
    <cellStyle name="_Май_1_Июнь_Август" xfId="563"/>
    <cellStyle name="_Май_1_Июнь_Дистанц." xfId="564"/>
    <cellStyle name="_Май_1_Июнь_Индив." xfId="565"/>
    <cellStyle name="_Май_1_Июнь_КБУ" xfId="566"/>
    <cellStyle name="_Май_1_КБУ" xfId="567"/>
    <cellStyle name="_Май_1_КРН" xfId="568"/>
    <cellStyle name="_Май_1_ОПШ" xfId="569"/>
    <cellStyle name="_Май_1_СР" xfId="570"/>
    <cellStyle name="_Май_Август" xfId="571"/>
    <cellStyle name="_Май_Август_Дистанц." xfId="572"/>
    <cellStyle name="_Май_Август_Индив." xfId="573"/>
    <cellStyle name="_Май_АКАД" xfId="574"/>
    <cellStyle name="_Май_АКАД_БЕЛ" xfId="575"/>
    <cellStyle name="_Май_АКАД_РЕЧ" xfId="576"/>
    <cellStyle name="_Май_Б9560" xfId="577"/>
    <cellStyle name="_Май_Б9560_БЕЛ" xfId="578"/>
    <cellStyle name="_Май_Б9560_РЕЧ" xfId="579"/>
    <cellStyle name="_Май_БЕЛ" xfId="580"/>
    <cellStyle name="_Май_БИНТ" xfId="581"/>
    <cellStyle name="_Май_БИНТ_БЕЛ" xfId="582"/>
    <cellStyle name="_Май_БИНТ_РЕЧ" xfId="583"/>
    <cellStyle name="_Май_БУХ" xfId="584"/>
    <cellStyle name="_Май_БУХ_БЕЛ" xfId="585"/>
    <cellStyle name="_Май_БУХ_РЕЧ" xfId="586"/>
    <cellStyle name="_Май_ВЕБДИЗ" xfId="587"/>
    <cellStyle name="_Май_ВЕБМАСТ" xfId="588"/>
    <cellStyle name="_Май_ВЕБМАСТ_БЕЛ" xfId="589"/>
    <cellStyle name="_Май_ВЕБМАСТ_РЕЧ" xfId="590"/>
    <cellStyle name="_Май_Дети" xfId="591"/>
    <cellStyle name="_Май_Дистанц." xfId="592"/>
    <cellStyle name="_Май_Индив." xfId="593"/>
    <cellStyle name="_Май_Индив._БЕЛ" xfId="594"/>
    <cellStyle name="_Май_Индив._РЕЧ" xfId="595"/>
    <cellStyle name="_Май_Июль" xfId="596"/>
    <cellStyle name="_Май_Июль_Август" xfId="597"/>
    <cellStyle name="_Май_Июль_Август_Дистанц." xfId="598"/>
    <cellStyle name="_Май_Июль_Август_Индив." xfId="599"/>
    <cellStyle name="_Май_Июль_БЕЛ" xfId="600"/>
    <cellStyle name="_Май_Июль_БИНТ" xfId="601"/>
    <cellStyle name="_Май_Июль_БИНТ_БЕЛ" xfId="602"/>
    <cellStyle name="_Май_Июль_БИНТ_РЕЧ" xfId="603"/>
    <cellStyle name="_Май_Июль_ВЕБДИЗ" xfId="604"/>
    <cellStyle name="_Май_Июль_ВЕБМАСТ" xfId="605"/>
    <cellStyle name="_Май_Июль_ВЕБМАСТ_БЕЛ" xfId="606"/>
    <cellStyle name="_Май_Июль_ВЕБМАСТ_РЕЧ" xfId="607"/>
    <cellStyle name="_Май_Июль_Дети" xfId="608"/>
    <cellStyle name="_Май_Июль_Дистанц." xfId="609"/>
    <cellStyle name="_Май_Июль_Индив." xfId="610"/>
    <cellStyle name="_Май_Июль_Индив._БЕЛ" xfId="611"/>
    <cellStyle name="_Май_Июль_Индив._РЕЧ" xfId="612"/>
    <cellStyle name="_Май_Июль_Июнь" xfId="613"/>
    <cellStyle name="_Май_Июль_Июнь_Август" xfId="614"/>
    <cellStyle name="_Май_Июль_Июнь_Дистанц." xfId="615"/>
    <cellStyle name="_Май_Июль_Июнь_Индив." xfId="616"/>
    <cellStyle name="_Май_Июль_Июнь_КБУ" xfId="617"/>
    <cellStyle name="_Май_Июль_КБУ" xfId="618"/>
    <cellStyle name="_Май_Июль_КРН" xfId="619"/>
    <cellStyle name="_Май_Июль_ОПШ" xfId="620"/>
    <cellStyle name="_Май_Июль_СР" xfId="621"/>
    <cellStyle name="_Май_Июнь" xfId="622"/>
    <cellStyle name="_Май_Июнь_1" xfId="623"/>
    <cellStyle name="_Май_Июнь_1_Август" xfId="624"/>
    <cellStyle name="_Май_Июнь_1_Дистанц." xfId="625"/>
    <cellStyle name="_Май_Июнь_1_Индив." xfId="626"/>
    <cellStyle name="_Май_Июнь_1_КБУ" xfId="627"/>
    <cellStyle name="_Май_Июнь_Август" xfId="628"/>
    <cellStyle name="_Май_Июнь_Август_Дистанц." xfId="629"/>
    <cellStyle name="_Май_Июнь_Август_Индив." xfId="630"/>
    <cellStyle name="_Май_Июнь_БЕЛ" xfId="631"/>
    <cellStyle name="_Май_Июнь_БИНТ" xfId="632"/>
    <cellStyle name="_Май_Июнь_БИНТ_БЕЛ" xfId="633"/>
    <cellStyle name="_Май_Июнь_БИНТ_РЕЧ" xfId="634"/>
    <cellStyle name="_Май_Июнь_БУХ" xfId="635"/>
    <cellStyle name="_Май_Июнь_БУХ_БЕЛ" xfId="636"/>
    <cellStyle name="_Май_Июнь_БУХ_РЕЧ" xfId="637"/>
    <cellStyle name="_Май_Июнь_ВЕБДИЗ" xfId="638"/>
    <cellStyle name="_Май_Июнь_ВЕБМАСТ" xfId="639"/>
    <cellStyle name="_Май_Июнь_ВЕБМАСТ_БЕЛ" xfId="640"/>
    <cellStyle name="_Май_Июнь_ВЕБМАСТ_РЕЧ" xfId="641"/>
    <cellStyle name="_Май_Июнь_Дети" xfId="642"/>
    <cellStyle name="_Май_Июнь_Дистанц." xfId="643"/>
    <cellStyle name="_Май_Июнь_Индив." xfId="644"/>
    <cellStyle name="_Май_Июнь_Индив._БЕЛ" xfId="645"/>
    <cellStyle name="_Май_Июнь_Индив._РЕЧ" xfId="646"/>
    <cellStyle name="_Май_Июнь_Июнь" xfId="647"/>
    <cellStyle name="_Май_Июнь_Июнь_Август" xfId="648"/>
    <cellStyle name="_Май_Июнь_Июнь_Дистанц." xfId="649"/>
    <cellStyle name="_Май_Июнь_Июнь_Индив." xfId="650"/>
    <cellStyle name="_Май_Июнь_Июнь_КБУ" xfId="651"/>
    <cellStyle name="_Май_Июнь_КБУ" xfId="652"/>
    <cellStyle name="_Май_Июнь_КРН" xfId="653"/>
    <cellStyle name="_Май_Июнь_ОПШ" xfId="654"/>
    <cellStyle name="_Май_Июнь_СР" xfId="655"/>
    <cellStyle name="_Май_КБУ" xfId="656"/>
    <cellStyle name="_Май_КРН" xfId="657"/>
    <cellStyle name="_Май_Май" xfId="658"/>
    <cellStyle name="_Май_Май_Август" xfId="659"/>
    <cellStyle name="_Май_Май_Август_Дистанц." xfId="660"/>
    <cellStyle name="_Май_Май_Август_Индив." xfId="661"/>
    <cellStyle name="_Май_Май_БЕЛ" xfId="662"/>
    <cellStyle name="_Май_Май_БИНТ" xfId="663"/>
    <cellStyle name="_Май_Май_БИНТ_БЕЛ" xfId="664"/>
    <cellStyle name="_Май_Май_БИНТ_РЕЧ" xfId="665"/>
    <cellStyle name="_Май_Май_ВЕБДИЗ" xfId="666"/>
    <cellStyle name="_Май_Май_ВЕБМАСТ" xfId="667"/>
    <cellStyle name="_Май_Май_ВЕБМАСТ_БЕЛ" xfId="668"/>
    <cellStyle name="_Май_Май_ВЕБМАСТ_РЕЧ" xfId="669"/>
    <cellStyle name="_Май_Май_Дети" xfId="670"/>
    <cellStyle name="_Май_Май_Дистанц." xfId="671"/>
    <cellStyle name="_Май_Май_Индив." xfId="672"/>
    <cellStyle name="_Май_Май_Индив._БЕЛ" xfId="673"/>
    <cellStyle name="_Май_Май_Индив._РЕЧ" xfId="674"/>
    <cellStyle name="_Май_Май_Июнь" xfId="675"/>
    <cellStyle name="_Май_Май_Июнь_Август" xfId="676"/>
    <cellStyle name="_Май_Май_Июнь_Дистанц." xfId="677"/>
    <cellStyle name="_Май_Май_Июнь_Индив." xfId="678"/>
    <cellStyle name="_Май_Май_Июнь_КБУ" xfId="679"/>
    <cellStyle name="_Май_Май_КБУ" xfId="680"/>
    <cellStyle name="_Май_Май_КРН" xfId="681"/>
    <cellStyle name="_Май_Май_ОПШ" xfId="682"/>
    <cellStyle name="_Май_Май_СР" xfId="683"/>
    <cellStyle name="_Май_ОПШ" xfId="684"/>
    <cellStyle name="_Май_РЕЧ" xfId="685"/>
    <cellStyle name="_Май_РЕЧ_БЕЛ" xfId="686"/>
    <cellStyle name="_Май_РЕЧ_РЕЧ" xfId="687"/>
    <cellStyle name="_Май_СИ" xfId="688"/>
    <cellStyle name="_Май_СИ_БЕЛ" xfId="689"/>
    <cellStyle name="_Май_СИ_РЕЧ" xfId="690"/>
    <cellStyle name="_Май_СР" xfId="691"/>
    <cellStyle name="_Май_СУБД" xfId="692"/>
    <cellStyle name="_Май_СУБД_БЕЛ" xfId="693"/>
    <cellStyle name="_Май_СУБД_РЕЧ" xfId="694"/>
    <cellStyle name="_МП" xfId="695"/>
    <cellStyle name="_МП_БЕЛ" xfId="696"/>
    <cellStyle name="_МП_РЕЧ" xfId="697"/>
    <cellStyle name="_НТ" xfId="698"/>
    <cellStyle name="_НТ_БЕЛ" xfId="699"/>
    <cellStyle name="_НТ_РЕЧ" xfId="700"/>
    <cellStyle name="_ОПШ" xfId="701"/>
    <cellStyle name="_ОПШ_Апрель" xfId="702"/>
    <cellStyle name="_ОПШ_Апрель_БЕЛ" xfId="703"/>
    <cellStyle name="_ОПШ_Апрель_РЕЧ" xfId="704"/>
    <cellStyle name="_ОПШ_БЕЛ" xfId="705"/>
    <cellStyle name="_ОПШ_Июль" xfId="706"/>
    <cellStyle name="_ОПШ_Июль_БЕЛ" xfId="707"/>
    <cellStyle name="_ОПШ_Июль_РЕЧ" xfId="708"/>
    <cellStyle name="_ОПШ_Июнь" xfId="709"/>
    <cellStyle name="_ОПШ_Июнь_БЕЛ" xfId="710"/>
    <cellStyle name="_ОПШ_Июнь_РЕЧ" xfId="711"/>
    <cellStyle name="_ОПШ_Май" xfId="712"/>
    <cellStyle name="_ОПШ_Май_БЕЛ" xfId="713"/>
    <cellStyle name="_ОПШ_Май_РЕЧ" xfId="714"/>
    <cellStyle name="_ОПШ_РЕЧ" xfId="715"/>
    <cellStyle name="_ОПШ_Февраль" xfId="716"/>
    <cellStyle name="_ОПШ_Февраль_БЕЛ" xfId="717"/>
    <cellStyle name="_ОПШ_Февраль_РЕЧ" xfId="718"/>
    <cellStyle name="_ОПШ_Январь" xfId="719"/>
    <cellStyle name="_ОПШ_Январь_БЕЛ" xfId="720"/>
    <cellStyle name="_ОПШ_Январь_РЕЧ" xfId="721"/>
    <cellStyle name="_Офис" xfId="722"/>
    <cellStyle name="_Офис_БЕЛ" xfId="723"/>
    <cellStyle name="_Офис_РЕЧ" xfId="724"/>
    <cellStyle name="_ПРШ" xfId="725"/>
    <cellStyle name="_ПРШ_Апрель" xfId="726"/>
    <cellStyle name="_ПРШ_Апрель_БЕЛ" xfId="727"/>
    <cellStyle name="_ПРШ_Апрель_РЕЧ" xfId="728"/>
    <cellStyle name="_ПРШ_БЕЛ" xfId="729"/>
    <cellStyle name="_ПРШ_Июль" xfId="730"/>
    <cellStyle name="_ПРШ_Июль_БЕЛ" xfId="731"/>
    <cellStyle name="_ПРШ_Июль_РЕЧ" xfId="732"/>
    <cellStyle name="_ПРШ_Июнь" xfId="733"/>
    <cellStyle name="_ПРШ_Июнь_БЕЛ" xfId="734"/>
    <cellStyle name="_ПРШ_Июнь_РЕЧ" xfId="735"/>
    <cellStyle name="_ПРШ_Май" xfId="736"/>
    <cellStyle name="_ПРШ_Май_БЕЛ" xfId="737"/>
    <cellStyle name="_ПРШ_Май_РЕЧ" xfId="738"/>
    <cellStyle name="_ПРШ_РЕЧ" xfId="739"/>
    <cellStyle name="_ПРШ_Февраль" xfId="740"/>
    <cellStyle name="_ПРШ_Февраль_БЕЛ" xfId="741"/>
    <cellStyle name="_ПРШ_Февраль_РЕЧ" xfId="742"/>
    <cellStyle name="_ПРШ_Январь" xfId="743"/>
    <cellStyle name="_ПРШ_Январь_БЕЛ" xfId="744"/>
    <cellStyle name="_ПРШ_Январь_РЕЧ" xfId="745"/>
    <cellStyle name="_РЕЧ" xfId="746"/>
    <cellStyle name="_РЕЧ_БЕЛ" xfId="747"/>
    <cellStyle name="_РЕЧ_РЕЧ" xfId="748"/>
    <cellStyle name="_СВБ" xfId="749"/>
    <cellStyle name="_СВБ_БЕЛ" xfId="750"/>
    <cellStyle name="_СВБ_РЕЧ" xfId="751"/>
    <cellStyle name="_СИ" xfId="752"/>
    <cellStyle name="_СИ_БЕЛ" xfId="753"/>
    <cellStyle name="_СИ_РЕЧ" xfId="754"/>
    <cellStyle name="_СИС" xfId="755"/>
    <cellStyle name="_СИС_БЕЛ" xfId="756"/>
    <cellStyle name="_СИС_РЕЧ" xfId="757"/>
    <cellStyle name="_СР" xfId="758"/>
    <cellStyle name="_СУБД" xfId="759"/>
    <cellStyle name="_СУБД_БЕЛ" xfId="760"/>
    <cellStyle name="_СУБД_РЕЧ" xfId="761"/>
    <cellStyle name="_СЧ СПЕЦ" xfId="762"/>
    <cellStyle name="_СЧ ЦКО" xfId="763"/>
    <cellStyle name="_СЧ ЦКО_Лист1" xfId="764"/>
    <cellStyle name="_СЧ ЦКО_Лист1_БЕЛ" xfId="765"/>
    <cellStyle name="_СЧ ЦКО_Лист1_РЕЧ" xfId="766"/>
    <cellStyle name="_СЧ ЦКО_СЧ СПЕЦ" xfId="767"/>
    <cellStyle name="_СЧ ЦКО_СЧДОГ СПЕЦ" xfId="768"/>
    <cellStyle name="_СЧДОГ" xfId="769"/>
    <cellStyle name="_СЧДОГ СПЕЦ" xfId="770"/>
    <cellStyle name="_СЧДОГ_1" xfId="771"/>
    <cellStyle name="_СЧДОГ_3ДМ" xfId="772"/>
    <cellStyle name="_СЧДОГ_3ДМ_БЕЛ" xfId="773"/>
    <cellStyle name="_СЧДОГ_3ДМ_РЕЧ" xfId="774"/>
    <cellStyle name="_СЧДОГ_Август" xfId="775"/>
    <cellStyle name="_СЧДОГ_Август_Дистанц." xfId="776"/>
    <cellStyle name="_СЧДОГ_Август_Индив." xfId="777"/>
    <cellStyle name="_СЧДОГ_АКАД" xfId="778"/>
    <cellStyle name="_СЧДОГ_АКАД_БЕЛ" xfId="779"/>
    <cellStyle name="_СЧДОГ_АКАД_РЕЧ" xfId="780"/>
    <cellStyle name="_СЧДОГ_Б9560" xfId="781"/>
    <cellStyle name="_СЧДОГ_Б9560_БЕЛ" xfId="782"/>
    <cellStyle name="_СЧДОГ_Б9560_РЕЧ" xfId="783"/>
    <cellStyle name="_СЧДОГ_БЕЛ" xfId="784"/>
    <cellStyle name="_СЧДОГ_БИНТ" xfId="785"/>
    <cellStyle name="_СЧДОГ_БИНТ_БЕЛ" xfId="786"/>
    <cellStyle name="_СЧДОГ_БИНТ_РЕЧ" xfId="787"/>
    <cellStyle name="_СЧДОГ_БУХ" xfId="788"/>
    <cellStyle name="_СЧДОГ_БУХ_БЕЛ" xfId="789"/>
    <cellStyle name="_СЧДОГ_БУХ_РЕЧ" xfId="790"/>
    <cellStyle name="_СЧДОГ_ВЕБДИЗ" xfId="791"/>
    <cellStyle name="_СЧДОГ_ВЕБДИЗ_БЕЛ" xfId="792"/>
    <cellStyle name="_СЧДОГ_ВЕБДИЗ_РЕЧ" xfId="793"/>
    <cellStyle name="_СЧДОГ_ВЕБМАСТ" xfId="794"/>
    <cellStyle name="_СЧДОГ_ВЕБМАСТ_БЕЛ" xfId="795"/>
    <cellStyle name="_СЧДОГ_ВЕБМАСТ_РЕЧ" xfId="796"/>
    <cellStyle name="_СЧДОГ_ВУЕ" xfId="797"/>
    <cellStyle name="_СЧДОГ_ВУЕ_БЕЛ" xfId="798"/>
    <cellStyle name="_СЧДОГ_ВУЕ_РЕЧ" xfId="799"/>
    <cellStyle name="_СЧДОГ_Дети" xfId="800"/>
    <cellStyle name="_СЧДОГ_Дети_БЕЛ" xfId="801"/>
    <cellStyle name="_СЧДОГ_Дети_РЕЧ" xfId="802"/>
    <cellStyle name="_СЧДОГ_Дистанц." xfId="803"/>
    <cellStyle name="_СЧДОГ_Индив." xfId="804"/>
    <cellStyle name="_СЧДОГ_Индив._БЕЛ" xfId="805"/>
    <cellStyle name="_СЧДОГ_Индив._РЕЧ" xfId="806"/>
    <cellStyle name="_СЧДОГ_Июль" xfId="807"/>
    <cellStyle name="_СЧДОГ_Июль_Август" xfId="808"/>
    <cellStyle name="_СЧДОГ_Июль_Август_Дистанц." xfId="809"/>
    <cellStyle name="_СЧДОГ_Июль_Август_Индив." xfId="810"/>
    <cellStyle name="_СЧДОГ_Июль_БЕЛ" xfId="811"/>
    <cellStyle name="_СЧДОГ_Июль_БИНТ" xfId="812"/>
    <cellStyle name="_СЧДОГ_Июль_БИНТ_БЕЛ" xfId="813"/>
    <cellStyle name="_СЧДОГ_Июль_БИНТ_РЕЧ" xfId="814"/>
    <cellStyle name="_СЧДОГ_Июль_ВЕБДИЗ" xfId="815"/>
    <cellStyle name="_СЧДОГ_Июль_ВЕБМАСТ" xfId="816"/>
    <cellStyle name="_СЧДОГ_Июль_ВЕБМАСТ_БЕЛ" xfId="817"/>
    <cellStyle name="_СЧДОГ_Июль_ВЕБМАСТ_РЕЧ" xfId="818"/>
    <cellStyle name="_СЧДОГ_Июль_Дети" xfId="819"/>
    <cellStyle name="_СЧДОГ_Июль_Дистанц." xfId="820"/>
    <cellStyle name="_СЧДОГ_Июль_Индив." xfId="821"/>
    <cellStyle name="_СЧДОГ_Июль_Индив._БЕЛ" xfId="822"/>
    <cellStyle name="_СЧДОГ_Июль_Индив._РЕЧ" xfId="823"/>
    <cellStyle name="_СЧДОГ_Июль_Июнь" xfId="824"/>
    <cellStyle name="_СЧДОГ_Июль_Июнь_Август" xfId="825"/>
    <cellStyle name="_СЧДОГ_Июль_Июнь_Дистанц." xfId="826"/>
    <cellStyle name="_СЧДОГ_Июль_Июнь_Индив." xfId="827"/>
    <cellStyle name="_СЧДОГ_Июль_Июнь_КБУ" xfId="828"/>
    <cellStyle name="_СЧДОГ_Июль_КБУ" xfId="829"/>
    <cellStyle name="_СЧДОГ_Июль_КРН" xfId="830"/>
    <cellStyle name="_СЧДОГ_Июль_ОПШ" xfId="831"/>
    <cellStyle name="_СЧДОГ_Июль_СР" xfId="832"/>
    <cellStyle name="_СЧДОГ_Июнь" xfId="833"/>
    <cellStyle name="_СЧДОГ_Июнь_1" xfId="834"/>
    <cellStyle name="_СЧДОГ_Июнь_1_Август" xfId="835"/>
    <cellStyle name="_СЧДОГ_Июнь_1_Дистанц." xfId="836"/>
    <cellStyle name="_СЧДОГ_Июнь_1_Индив." xfId="837"/>
    <cellStyle name="_СЧДОГ_Июнь_1_КБУ" xfId="838"/>
    <cellStyle name="_СЧДОГ_Июнь_Август" xfId="839"/>
    <cellStyle name="_СЧДОГ_Июнь_Август_Дистанц." xfId="840"/>
    <cellStyle name="_СЧДОГ_Июнь_Август_Индив." xfId="841"/>
    <cellStyle name="_СЧДОГ_Июнь_БЕЛ" xfId="842"/>
    <cellStyle name="_СЧДОГ_Июнь_БИНТ" xfId="843"/>
    <cellStyle name="_СЧДОГ_Июнь_БИНТ_БЕЛ" xfId="844"/>
    <cellStyle name="_СЧДОГ_Июнь_БИНТ_РЕЧ" xfId="845"/>
    <cellStyle name="_СЧДОГ_Июнь_БУХ" xfId="846"/>
    <cellStyle name="_СЧДОГ_Июнь_БУХ_БЕЛ" xfId="847"/>
    <cellStyle name="_СЧДОГ_Июнь_БУХ_РЕЧ" xfId="848"/>
    <cellStyle name="_СЧДОГ_Июнь_ВЕБДИЗ" xfId="849"/>
    <cellStyle name="_СЧДОГ_Июнь_ВЕБМАСТ" xfId="850"/>
    <cellStyle name="_СЧДОГ_Июнь_ВЕБМАСТ_БЕЛ" xfId="851"/>
    <cellStyle name="_СЧДОГ_Июнь_ВЕБМАСТ_РЕЧ" xfId="852"/>
    <cellStyle name="_СЧДОГ_Июнь_Дети" xfId="853"/>
    <cellStyle name="_СЧДОГ_Июнь_Дистанц." xfId="854"/>
    <cellStyle name="_СЧДОГ_Июнь_Индив." xfId="855"/>
    <cellStyle name="_СЧДОГ_Июнь_Индив._БЕЛ" xfId="856"/>
    <cellStyle name="_СЧДОГ_Июнь_Индив._РЕЧ" xfId="857"/>
    <cellStyle name="_СЧДОГ_Июнь_Июнь" xfId="858"/>
    <cellStyle name="_СЧДОГ_Июнь_Июнь_Август" xfId="859"/>
    <cellStyle name="_СЧДОГ_Июнь_Июнь_Дистанц." xfId="860"/>
    <cellStyle name="_СЧДОГ_Июнь_Июнь_Индив." xfId="861"/>
    <cellStyle name="_СЧДОГ_Июнь_Июнь_КБУ" xfId="862"/>
    <cellStyle name="_СЧДОГ_Июнь_КБУ" xfId="863"/>
    <cellStyle name="_СЧДОГ_Июнь_КРН" xfId="864"/>
    <cellStyle name="_СЧДОГ_Июнь_ОПШ" xfId="865"/>
    <cellStyle name="_СЧДОГ_Июнь_СР" xfId="866"/>
    <cellStyle name="_СЧДОГ_КБУ" xfId="867"/>
    <cellStyle name="_СЧДОГ_КБУ_БЕЛ" xfId="868"/>
    <cellStyle name="_СЧДОГ_КБУ_РЕЧ" xfId="869"/>
    <cellStyle name="_СЧДОГ_КРН" xfId="870"/>
    <cellStyle name="_СЧДОГ_Май" xfId="871"/>
    <cellStyle name="_СЧДОГ_Май_1" xfId="872"/>
    <cellStyle name="_СЧДОГ_Май_1_Август" xfId="873"/>
    <cellStyle name="_СЧДОГ_Май_1_Август_Дистанц." xfId="874"/>
    <cellStyle name="_СЧДОГ_Май_1_Август_Индив." xfId="875"/>
    <cellStyle name="_СЧДОГ_Май_1_БЕЛ" xfId="876"/>
    <cellStyle name="_СЧДОГ_Май_1_БИНТ" xfId="877"/>
    <cellStyle name="_СЧДОГ_Май_1_БИНТ_БЕЛ" xfId="878"/>
    <cellStyle name="_СЧДОГ_Май_1_БИНТ_РЕЧ" xfId="879"/>
    <cellStyle name="_СЧДОГ_Май_1_ВЕБДИЗ" xfId="880"/>
    <cellStyle name="_СЧДОГ_Май_1_ВЕБМАСТ" xfId="881"/>
    <cellStyle name="_СЧДОГ_Май_1_ВЕБМАСТ_БЕЛ" xfId="882"/>
    <cellStyle name="_СЧДОГ_Май_1_ВЕБМАСТ_РЕЧ" xfId="883"/>
    <cellStyle name="_СЧДОГ_Май_1_Дети" xfId="884"/>
    <cellStyle name="_СЧДОГ_Май_1_Дистанц." xfId="885"/>
    <cellStyle name="_СЧДОГ_Май_1_Индив." xfId="886"/>
    <cellStyle name="_СЧДОГ_Май_1_Индив._БЕЛ" xfId="887"/>
    <cellStyle name="_СЧДОГ_Май_1_Индив._РЕЧ" xfId="888"/>
    <cellStyle name="_СЧДОГ_Май_1_Июнь" xfId="889"/>
    <cellStyle name="_СЧДОГ_Май_1_Июнь_Август" xfId="890"/>
    <cellStyle name="_СЧДОГ_Май_1_Июнь_Дистанц." xfId="891"/>
    <cellStyle name="_СЧДОГ_Май_1_Июнь_Индив." xfId="892"/>
    <cellStyle name="_СЧДОГ_Май_1_Июнь_КБУ" xfId="893"/>
    <cellStyle name="_СЧДОГ_Май_1_КБУ" xfId="894"/>
    <cellStyle name="_СЧДОГ_Май_1_КРН" xfId="895"/>
    <cellStyle name="_СЧДОГ_Май_1_ОПШ" xfId="896"/>
    <cellStyle name="_СЧДОГ_Май_1_СР" xfId="897"/>
    <cellStyle name="_СЧДОГ_Май_Август" xfId="898"/>
    <cellStyle name="_СЧДОГ_Май_Август_Дистанц." xfId="899"/>
    <cellStyle name="_СЧДОГ_Май_Август_Индив." xfId="900"/>
    <cellStyle name="_СЧДОГ_Май_АКАД" xfId="901"/>
    <cellStyle name="_СЧДОГ_Май_АКАД_БЕЛ" xfId="902"/>
    <cellStyle name="_СЧДОГ_Май_АКАД_РЕЧ" xfId="903"/>
    <cellStyle name="_СЧДОГ_Май_Б9560" xfId="904"/>
    <cellStyle name="_СЧДОГ_Май_Б9560_БЕЛ" xfId="905"/>
    <cellStyle name="_СЧДОГ_Май_Б9560_РЕЧ" xfId="906"/>
    <cellStyle name="_СЧДОГ_Май_БЕЛ" xfId="907"/>
    <cellStyle name="_СЧДОГ_Май_БИНТ" xfId="908"/>
    <cellStyle name="_СЧДОГ_Май_БИНТ_БЕЛ" xfId="909"/>
    <cellStyle name="_СЧДОГ_Май_БИНТ_РЕЧ" xfId="910"/>
    <cellStyle name="_СЧДОГ_Май_БУХ" xfId="911"/>
    <cellStyle name="_СЧДОГ_Май_БУХ_БЕЛ" xfId="912"/>
    <cellStyle name="_СЧДОГ_Май_БУХ_РЕЧ" xfId="913"/>
    <cellStyle name="_СЧДОГ_Май_ВЕБДИЗ" xfId="914"/>
    <cellStyle name="_СЧДОГ_Май_ВЕБМАСТ" xfId="915"/>
    <cellStyle name="_СЧДОГ_Май_ВЕБМАСТ_БЕЛ" xfId="916"/>
    <cellStyle name="_СЧДОГ_Май_ВЕБМАСТ_РЕЧ" xfId="917"/>
    <cellStyle name="_СЧДОГ_Май_Дети" xfId="918"/>
    <cellStyle name="_СЧДОГ_Май_Дистанц." xfId="919"/>
    <cellStyle name="_СЧДОГ_Май_Индив." xfId="920"/>
    <cellStyle name="_СЧДОГ_Май_Индив._БЕЛ" xfId="921"/>
    <cellStyle name="_СЧДОГ_Май_Индив._РЕЧ" xfId="922"/>
    <cellStyle name="_СЧДОГ_Май_Июль" xfId="923"/>
    <cellStyle name="_СЧДОГ_Май_Июль_Август" xfId="924"/>
    <cellStyle name="_СЧДОГ_Май_Июль_Август_Дистанц." xfId="925"/>
    <cellStyle name="_СЧДОГ_Май_Июль_Август_Индив." xfId="926"/>
    <cellStyle name="_СЧДОГ_Май_Июль_БЕЛ" xfId="927"/>
    <cellStyle name="_СЧДОГ_Май_Июль_БИНТ" xfId="928"/>
    <cellStyle name="_СЧДОГ_Май_Июль_БИНТ_БЕЛ" xfId="929"/>
    <cellStyle name="_СЧДОГ_Май_Июль_БИНТ_РЕЧ" xfId="930"/>
    <cellStyle name="_СЧДОГ_Май_Июль_ВЕБДИЗ" xfId="931"/>
    <cellStyle name="_СЧДОГ_Май_Июль_ВЕБМАСТ" xfId="932"/>
    <cellStyle name="_СЧДОГ_Май_Июль_ВЕБМАСТ_БЕЛ" xfId="933"/>
    <cellStyle name="_СЧДОГ_Май_Июль_ВЕБМАСТ_РЕЧ" xfId="934"/>
    <cellStyle name="_СЧДОГ_Май_Июль_Дети" xfId="935"/>
    <cellStyle name="_СЧДОГ_Май_Июль_Дистанц." xfId="936"/>
    <cellStyle name="_СЧДОГ_Май_Июль_Индив." xfId="937"/>
    <cellStyle name="_СЧДОГ_Май_Июль_Индив._БЕЛ" xfId="938"/>
    <cellStyle name="_СЧДОГ_Май_Июль_Индив._РЕЧ" xfId="939"/>
    <cellStyle name="_СЧДОГ_Май_Июль_Июнь" xfId="940"/>
    <cellStyle name="_СЧДОГ_Май_Июль_Июнь_Август" xfId="941"/>
    <cellStyle name="_СЧДОГ_Май_Июль_Июнь_Дистанц." xfId="942"/>
    <cellStyle name="_СЧДОГ_Май_Июль_Июнь_Индив." xfId="943"/>
    <cellStyle name="_СЧДОГ_Май_Июль_Июнь_КБУ" xfId="944"/>
    <cellStyle name="_СЧДОГ_Май_Июль_КБУ" xfId="945"/>
    <cellStyle name="_СЧДОГ_Май_Июль_КРН" xfId="946"/>
    <cellStyle name="_СЧДОГ_Май_Июль_ОПШ" xfId="947"/>
    <cellStyle name="_СЧДОГ_Май_Июль_СР" xfId="948"/>
    <cellStyle name="_СЧДОГ_Май_Июнь" xfId="949"/>
    <cellStyle name="_СЧДОГ_Май_Июнь_1" xfId="950"/>
    <cellStyle name="_СЧДОГ_Май_Июнь_1_Август" xfId="951"/>
    <cellStyle name="_СЧДОГ_Май_Июнь_1_Дистанц." xfId="952"/>
    <cellStyle name="_СЧДОГ_Май_Июнь_1_Индив." xfId="953"/>
    <cellStyle name="_СЧДОГ_Май_Июнь_1_КБУ" xfId="954"/>
    <cellStyle name="_СЧДОГ_Май_Июнь_Август" xfId="955"/>
    <cellStyle name="_СЧДОГ_Май_Июнь_Август_Дистанц." xfId="956"/>
    <cellStyle name="_СЧДОГ_Май_Июнь_Август_Индив." xfId="957"/>
    <cellStyle name="_СЧДОГ_Май_Июнь_БЕЛ" xfId="958"/>
    <cellStyle name="_СЧДОГ_Май_Июнь_БИНТ" xfId="959"/>
    <cellStyle name="_СЧДОГ_Май_Июнь_БИНТ_БЕЛ" xfId="960"/>
    <cellStyle name="_СЧДОГ_Май_Июнь_БИНТ_РЕЧ" xfId="961"/>
    <cellStyle name="_СЧДОГ_Май_Июнь_БУХ" xfId="962"/>
    <cellStyle name="_СЧДОГ_Май_Июнь_БУХ_БЕЛ" xfId="963"/>
    <cellStyle name="_СЧДОГ_Май_Июнь_БУХ_РЕЧ" xfId="964"/>
    <cellStyle name="_СЧДОГ_Май_Июнь_ВЕБДИЗ" xfId="965"/>
    <cellStyle name="_СЧДОГ_Май_Июнь_ВЕБМАСТ" xfId="966"/>
    <cellStyle name="_СЧДОГ_Май_Июнь_ВЕБМАСТ_БЕЛ" xfId="967"/>
    <cellStyle name="_СЧДОГ_Май_Июнь_ВЕБМАСТ_РЕЧ" xfId="968"/>
    <cellStyle name="_СЧДОГ_Май_Июнь_Дети" xfId="969"/>
    <cellStyle name="_СЧДОГ_Май_Июнь_Дистанц." xfId="970"/>
    <cellStyle name="_СЧДОГ_Май_Июнь_Индив." xfId="971"/>
    <cellStyle name="_СЧДОГ_Май_Июнь_Индив._БЕЛ" xfId="972"/>
    <cellStyle name="_СЧДОГ_Май_Июнь_Индив._РЕЧ" xfId="973"/>
    <cellStyle name="_СЧДОГ_Май_Июнь_Июнь" xfId="974"/>
    <cellStyle name="_СЧДОГ_Май_Июнь_Июнь_Август" xfId="975"/>
    <cellStyle name="_СЧДОГ_Май_Июнь_Июнь_Дистанц." xfId="976"/>
    <cellStyle name="_СЧДОГ_Май_Июнь_Июнь_Индив." xfId="977"/>
    <cellStyle name="_СЧДОГ_Май_Июнь_Июнь_КБУ" xfId="978"/>
    <cellStyle name="_СЧДОГ_Май_Июнь_КБУ" xfId="979"/>
    <cellStyle name="_СЧДОГ_Май_Июнь_КРН" xfId="980"/>
    <cellStyle name="_СЧДОГ_Май_Июнь_ОПШ" xfId="981"/>
    <cellStyle name="_СЧДОГ_Май_Июнь_СР" xfId="982"/>
    <cellStyle name="_СЧДОГ_Май_КБУ" xfId="983"/>
    <cellStyle name="_СЧДОГ_Май_КРН" xfId="984"/>
    <cellStyle name="_СЧДОГ_Май_Май" xfId="985"/>
    <cellStyle name="_СЧДОГ_Май_Май_Август" xfId="986"/>
    <cellStyle name="_СЧДОГ_Май_Май_Август_Дистанц." xfId="987"/>
    <cellStyle name="_СЧДОГ_Май_Май_Август_Индив." xfId="988"/>
    <cellStyle name="_СЧДОГ_Май_Май_БЕЛ" xfId="989"/>
    <cellStyle name="_СЧДОГ_Май_Май_БИНТ" xfId="990"/>
    <cellStyle name="_СЧДОГ_Май_Май_БИНТ_БЕЛ" xfId="991"/>
    <cellStyle name="_СЧДОГ_Май_Май_БИНТ_РЕЧ" xfId="992"/>
    <cellStyle name="_СЧДОГ_Май_Май_ВЕБДИЗ" xfId="993"/>
    <cellStyle name="_СЧДОГ_Май_Май_ВЕБМАСТ" xfId="994"/>
    <cellStyle name="_СЧДОГ_Май_Май_ВЕБМАСТ_БЕЛ" xfId="995"/>
    <cellStyle name="_СЧДОГ_Май_Май_ВЕБМАСТ_РЕЧ" xfId="996"/>
    <cellStyle name="_СЧДОГ_Май_Май_Дети" xfId="997"/>
    <cellStyle name="_СЧДОГ_Май_Май_Дистанц." xfId="998"/>
    <cellStyle name="_СЧДОГ_Май_Май_Индив." xfId="999"/>
    <cellStyle name="_СЧДОГ_Май_Май_Индив._БЕЛ" xfId="1000"/>
    <cellStyle name="_СЧДОГ_Май_Май_Индив._РЕЧ" xfId="1001"/>
    <cellStyle name="_СЧДОГ_Май_Май_Июнь" xfId="1002"/>
    <cellStyle name="_СЧДОГ_Май_Май_Июнь_Август" xfId="1003"/>
    <cellStyle name="_СЧДОГ_Май_Май_Июнь_Дистанц." xfId="1004"/>
    <cellStyle name="_СЧДОГ_Май_Май_Июнь_Индив." xfId="1005"/>
    <cellStyle name="_СЧДОГ_Май_Май_Июнь_КБУ" xfId="1006"/>
    <cellStyle name="_СЧДОГ_Май_Май_КБУ" xfId="1007"/>
    <cellStyle name="_СЧДОГ_Май_Май_КРН" xfId="1008"/>
    <cellStyle name="_СЧДОГ_Май_Май_ОПШ" xfId="1009"/>
    <cellStyle name="_СЧДОГ_Май_Май_СР" xfId="1010"/>
    <cellStyle name="_СЧДОГ_Май_ОПШ" xfId="1011"/>
    <cellStyle name="_СЧДОГ_Май_РЕЧ" xfId="1012"/>
    <cellStyle name="_СЧДОГ_Май_РЕЧ_БЕЛ" xfId="1013"/>
    <cellStyle name="_СЧДОГ_Май_РЕЧ_РЕЧ" xfId="1014"/>
    <cellStyle name="_СЧДОГ_Май_СИ" xfId="1015"/>
    <cellStyle name="_СЧДОГ_Май_СИ_БЕЛ" xfId="1016"/>
    <cellStyle name="_СЧДОГ_Май_СИ_РЕЧ" xfId="1017"/>
    <cellStyle name="_СЧДОГ_Май_СР" xfId="1018"/>
    <cellStyle name="_СЧДОГ_Май_СУБД" xfId="1019"/>
    <cellStyle name="_СЧДОГ_Май_СУБД_БЕЛ" xfId="1020"/>
    <cellStyle name="_СЧДОГ_Май_СУБД_РЕЧ" xfId="1021"/>
    <cellStyle name="_СЧДОГ_НТ" xfId="1022"/>
    <cellStyle name="_СЧДОГ_НТ_БЕЛ" xfId="1023"/>
    <cellStyle name="_СЧДОГ_НТ_РЕЧ" xfId="1024"/>
    <cellStyle name="_СЧДОГ_ОПШ" xfId="1025"/>
    <cellStyle name="_СЧДОГ_Офис" xfId="1026"/>
    <cellStyle name="_СЧДОГ_Офис_БЕЛ" xfId="1027"/>
    <cellStyle name="_СЧДОГ_Офис_РЕЧ" xfId="1028"/>
    <cellStyle name="_СЧДОГ_РЕЧ" xfId="1029"/>
    <cellStyle name="_СЧДОГ_РЕЧ_БЕЛ" xfId="1030"/>
    <cellStyle name="_СЧДОГ_РЕЧ_РЕЧ" xfId="1031"/>
    <cellStyle name="_СЧДОГ_СИ" xfId="1032"/>
    <cellStyle name="_СЧДОГ_СИ_БЕЛ" xfId="1033"/>
    <cellStyle name="_СЧДОГ_СИ_РЕЧ" xfId="1034"/>
    <cellStyle name="_СЧДОГ_СИС" xfId="1035"/>
    <cellStyle name="_СЧДОГ_СИС_БЕЛ" xfId="1036"/>
    <cellStyle name="_СЧДОГ_СИС_РЕЧ" xfId="1037"/>
    <cellStyle name="_СЧДОГ_СР" xfId="1038"/>
    <cellStyle name="_СЧДОГ_СУБД" xfId="1039"/>
    <cellStyle name="_СЧДОГ_СУБД_БЕЛ" xfId="1040"/>
    <cellStyle name="_СЧДОГ_СУБД_РЕЧ" xfId="1041"/>
    <cellStyle name="_СЧДОГ_ТЕК" xfId="1042"/>
    <cellStyle name="_СЧДОГ_ТЕК_БЕЛ" xfId="1043"/>
    <cellStyle name="_СЧДОГ_ТЕК_РЕЧ" xfId="1044"/>
    <cellStyle name="_СЧДОГ_Февраль" xfId="1045"/>
    <cellStyle name="_СЧДОГ_Февраль_Август" xfId="1046"/>
    <cellStyle name="_СЧДОГ_Февраль_Август_Дистанц." xfId="1047"/>
    <cellStyle name="_СЧДОГ_Февраль_Август_Индив." xfId="1048"/>
    <cellStyle name="_СЧДОГ_Февраль_АКАД" xfId="1049"/>
    <cellStyle name="_СЧДОГ_Февраль_АКАД_БЕЛ" xfId="1050"/>
    <cellStyle name="_СЧДОГ_Февраль_АКАД_РЕЧ" xfId="1051"/>
    <cellStyle name="_СЧДОГ_Февраль_Б9560" xfId="1052"/>
    <cellStyle name="_СЧДОГ_Февраль_Б9560_БЕЛ" xfId="1053"/>
    <cellStyle name="_СЧДОГ_Февраль_Б9560_РЕЧ" xfId="1054"/>
    <cellStyle name="_СЧДОГ_Февраль_БЕЛ" xfId="1055"/>
    <cellStyle name="_СЧДОГ_Февраль_БИНТ" xfId="1056"/>
    <cellStyle name="_СЧДОГ_Февраль_БИНТ_БЕЛ" xfId="1057"/>
    <cellStyle name="_СЧДОГ_Февраль_БИНТ_РЕЧ" xfId="1058"/>
    <cellStyle name="_СЧДОГ_Февраль_БУХ" xfId="1059"/>
    <cellStyle name="_СЧДОГ_Февраль_БУХ_БЕЛ" xfId="1060"/>
    <cellStyle name="_СЧДОГ_Февраль_БУХ_РЕЧ" xfId="1061"/>
    <cellStyle name="_СЧДОГ_Февраль_ВЕБДИЗ" xfId="1062"/>
    <cellStyle name="_СЧДОГ_Февраль_ВЕБМАСТ" xfId="1063"/>
    <cellStyle name="_СЧДОГ_Февраль_ВЕБМАСТ_БЕЛ" xfId="1064"/>
    <cellStyle name="_СЧДОГ_Февраль_ВЕБМАСТ_РЕЧ" xfId="1065"/>
    <cellStyle name="_СЧДОГ_Февраль_Дети" xfId="1066"/>
    <cellStyle name="_СЧДОГ_Февраль_Дистанц." xfId="1067"/>
    <cellStyle name="_СЧДОГ_Февраль_Индив." xfId="1068"/>
    <cellStyle name="_СЧДОГ_Февраль_Индив._БЕЛ" xfId="1069"/>
    <cellStyle name="_СЧДОГ_Февраль_Индив._РЕЧ" xfId="1070"/>
    <cellStyle name="_СЧДОГ_Февраль_Июль" xfId="1071"/>
    <cellStyle name="_СЧДОГ_Февраль_Июль_Август" xfId="1072"/>
    <cellStyle name="_СЧДОГ_Февраль_Июль_Август_Дистанц." xfId="1073"/>
    <cellStyle name="_СЧДОГ_Февраль_Июль_Август_Индив." xfId="1074"/>
    <cellStyle name="_СЧДОГ_Февраль_Июль_БЕЛ" xfId="1075"/>
    <cellStyle name="_СЧДОГ_Февраль_Июль_БИНТ" xfId="1076"/>
    <cellStyle name="_СЧДОГ_Февраль_Июль_БИНТ_БЕЛ" xfId="1077"/>
    <cellStyle name="_СЧДОГ_Февраль_Июль_БИНТ_РЕЧ" xfId="1078"/>
    <cellStyle name="_СЧДОГ_Февраль_Июль_ВЕБДИЗ" xfId="1079"/>
    <cellStyle name="_СЧДОГ_Февраль_Июль_ВЕБМАСТ" xfId="1080"/>
    <cellStyle name="_СЧДОГ_Февраль_Июль_ВЕБМАСТ_БЕЛ" xfId="1081"/>
    <cellStyle name="_СЧДОГ_Февраль_Июль_ВЕБМАСТ_РЕЧ" xfId="1082"/>
    <cellStyle name="_СЧДОГ_Февраль_Июль_Дети" xfId="1083"/>
    <cellStyle name="_СЧДОГ_Февраль_Июль_Дистанц." xfId="1084"/>
    <cellStyle name="_СЧДОГ_Февраль_Июль_Индив." xfId="1085"/>
    <cellStyle name="_СЧДОГ_Февраль_Июль_Индив._БЕЛ" xfId="1086"/>
    <cellStyle name="_СЧДОГ_Февраль_Июль_Индив._РЕЧ" xfId="1087"/>
    <cellStyle name="_СЧДОГ_Февраль_Июль_Июнь" xfId="1088"/>
    <cellStyle name="_СЧДОГ_Февраль_Июль_Июнь_Август" xfId="1089"/>
    <cellStyle name="_СЧДОГ_Февраль_Июль_Июнь_Дистанц." xfId="1090"/>
    <cellStyle name="_СЧДОГ_Февраль_Июль_Июнь_Индив." xfId="1091"/>
    <cellStyle name="_СЧДОГ_Февраль_Июль_Июнь_КБУ" xfId="1092"/>
    <cellStyle name="_СЧДОГ_Февраль_Июль_КБУ" xfId="1093"/>
    <cellStyle name="_СЧДОГ_Февраль_Июль_КРН" xfId="1094"/>
    <cellStyle name="_СЧДОГ_Февраль_Июль_ОПШ" xfId="1095"/>
    <cellStyle name="_СЧДОГ_Февраль_Июль_СР" xfId="1096"/>
    <cellStyle name="_СЧДОГ_Февраль_Июнь" xfId="1097"/>
    <cellStyle name="_СЧДОГ_Февраль_Июнь_1" xfId="1098"/>
    <cellStyle name="_СЧДОГ_Февраль_Июнь_1_Август" xfId="1099"/>
    <cellStyle name="_СЧДОГ_Февраль_Июнь_1_Дистанц." xfId="1100"/>
    <cellStyle name="_СЧДОГ_Февраль_Июнь_1_Индив." xfId="1101"/>
    <cellStyle name="_СЧДОГ_Февраль_Июнь_1_КБУ" xfId="1102"/>
    <cellStyle name="_СЧДОГ_Февраль_Июнь_Август" xfId="1103"/>
    <cellStyle name="_СЧДОГ_Февраль_Июнь_Август_Дистанц." xfId="1104"/>
    <cellStyle name="_СЧДОГ_Февраль_Июнь_Август_Индив." xfId="1105"/>
    <cellStyle name="_СЧДОГ_Февраль_Июнь_БЕЛ" xfId="1106"/>
    <cellStyle name="_СЧДОГ_Февраль_Июнь_БИНТ" xfId="1107"/>
    <cellStyle name="_СЧДОГ_Февраль_Июнь_БИНТ_БЕЛ" xfId="1108"/>
    <cellStyle name="_СЧДОГ_Февраль_Июнь_БИНТ_РЕЧ" xfId="1109"/>
    <cellStyle name="_СЧДОГ_Февраль_Июнь_БУХ" xfId="1110"/>
    <cellStyle name="_СЧДОГ_Февраль_Июнь_БУХ_БЕЛ" xfId="1111"/>
    <cellStyle name="_СЧДОГ_Февраль_Июнь_БУХ_РЕЧ" xfId="1112"/>
    <cellStyle name="_СЧДОГ_Февраль_Июнь_ВЕБДИЗ" xfId="1113"/>
    <cellStyle name="_СЧДОГ_Февраль_Июнь_ВЕБМАСТ" xfId="1114"/>
    <cellStyle name="_СЧДОГ_Февраль_Июнь_ВЕБМАСТ_БЕЛ" xfId="1115"/>
    <cellStyle name="_СЧДОГ_Февраль_Июнь_ВЕБМАСТ_РЕЧ" xfId="1116"/>
    <cellStyle name="_СЧДОГ_Февраль_Июнь_Дети" xfId="1117"/>
    <cellStyle name="_СЧДОГ_Февраль_Июнь_Дистанц." xfId="1118"/>
    <cellStyle name="_СЧДОГ_Февраль_Июнь_Индив." xfId="1119"/>
    <cellStyle name="_СЧДОГ_Февраль_Июнь_Индив._БЕЛ" xfId="1120"/>
    <cellStyle name="_СЧДОГ_Февраль_Июнь_Индив._РЕЧ" xfId="1121"/>
    <cellStyle name="_СЧДОГ_Февраль_Июнь_Июнь" xfId="1122"/>
    <cellStyle name="_СЧДОГ_Февраль_Июнь_Июнь_Август" xfId="1123"/>
    <cellStyle name="_СЧДОГ_Февраль_Июнь_Июнь_Дистанц." xfId="1124"/>
    <cellStyle name="_СЧДОГ_Февраль_Июнь_Июнь_Индив." xfId="1125"/>
    <cellStyle name="_СЧДОГ_Февраль_Июнь_Июнь_КБУ" xfId="1126"/>
    <cellStyle name="_СЧДОГ_Февраль_Июнь_КБУ" xfId="1127"/>
    <cellStyle name="_СЧДОГ_Февраль_Июнь_КРН" xfId="1128"/>
    <cellStyle name="_СЧДОГ_Февраль_Июнь_ОПШ" xfId="1129"/>
    <cellStyle name="_СЧДОГ_Февраль_Июнь_СР" xfId="1130"/>
    <cellStyle name="_СЧДОГ_Февраль_КБУ" xfId="1131"/>
    <cellStyle name="_СЧДОГ_Февраль_КРН" xfId="1132"/>
    <cellStyle name="_СЧДОГ_Февраль_Май" xfId="1133"/>
    <cellStyle name="_СЧДОГ_Февраль_Май_Август" xfId="1134"/>
    <cellStyle name="_СЧДОГ_Февраль_Май_Август_Дистанц." xfId="1135"/>
    <cellStyle name="_СЧДОГ_Февраль_Май_Август_Индив." xfId="1136"/>
    <cellStyle name="_СЧДОГ_Февраль_Май_БЕЛ" xfId="1137"/>
    <cellStyle name="_СЧДОГ_Февраль_Май_БИНТ" xfId="1138"/>
    <cellStyle name="_СЧДОГ_Февраль_Май_БИНТ_БЕЛ" xfId="1139"/>
    <cellStyle name="_СЧДОГ_Февраль_Май_БИНТ_РЕЧ" xfId="1140"/>
    <cellStyle name="_СЧДОГ_Февраль_Май_ВЕБДИЗ" xfId="1141"/>
    <cellStyle name="_СЧДОГ_Февраль_Май_ВЕБМАСТ" xfId="1142"/>
    <cellStyle name="_СЧДОГ_Февраль_Май_ВЕБМАСТ_БЕЛ" xfId="1143"/>
    <cellStyle name="_СЧДОГ_Февраль_Май_ВЕБМАСТ_РЕЧ" xfId="1144"/>
    <cellStyle name="_СЧДОГ_Февраль_Май_Дети" xfId="1145"/>
    <cellStyle name="_СЧДОГ_Февраль_Май_Дистанц." xfId="1146"/>
    <cellStyle name="_СЧДОГ_Февраль_Май_Индив." xfId="1147"/>
    <cellStyle name="_СЧДОГ_Февраль_Май_Индив._БЕЛ" xfId="1148"/>
    <cellStyle name="_СЧДОГ_Февраль_Май_Индив._РЕЧ" xfId="1149"/>
    <cellStyle name="_СЧДОГ_Февраль_Май_Июнь" xfId="1150"/>
    <cellStyle name="_СЧДОГ_Февраль_Май_Июнь_Август" xfId="1151"/>
    <cellStyle name="_СЧДОГ_Февраль_Май_Июнь_Дистанц." xfId="1152"/>
    <cellStyle name="_СЧДОГ_Февраль_Май_Июнь_Индив." xfId="1153"/>
    <cellStyle name="_СЧДОГ_Февраль_Май_Июнь_КБУ" xfId="1154"/>
    <cellStyle name="_СЧДОГ_Февраль_Май_КБУ" xfId="1155"/>
    <cellStyle name="_СЧДОГ_Февраль_Май_КРН" xfId="1156"/>
    <cellStyle name="_СЧДОГ_Февраль_Май_ОПШ" xfId="1157"/>
    <cellStyle name="_СЧДОГ_Февраль_Май_СР" xfId="1158"/>
    <cellStyle name="_СЧДОГ_Февраль_ОПШ" xfId="1159"/>
    <cellStyle name="_СЧДОГ_Февраль_РЕЧ" xfId="1160"/>
    <cellStyle name="_СЧДОГ_Февраль_РЕЧ_БЕЛ" xfId="1161"/>
    <cellStyle name="_СЧДОГ_Февраль_РЕЧ_РЕЧ" xfId="1162"/>
    <cellStyle name="_СЧДОГ_Февраль_СИ" xfId="1163"/>
    <cellStyle name="_СЧДОГ_Февраль_СИ_БЕЛ" xfId="1164"/>
    <cellStyle name="_СЧДОГ_Февраль_СИ_РЕЧ" xfId="1165"/>
    <cellStyle name="_СЧДОГ_Февраль_СР" xfId="1166"/>
    <cellStyle name="_СЧДОГ_Февраль_СУБД" xfId="1167"/>
    <cellStyle name="_СЧДОГ_Февраль_СУБД_БЕЛ" xfId="1168"/>
    <cellStyle name="_СЧДОГ_Февраль_СУБД_РЕЧ" xfId="1169"/>
    <cellStyle name="_СЧДОГ_ФШ" xfId="1170"/>
    <cellStyle name="_СЧДОГ_ФШ_БЕЛ" xfId="1171"/>
    <cellStyle name="_СЧДОГ_ФШ_РЕЧ" xfId="1172"/>
    <cellStyle name="_ТЕК" xfId="1173"/>
    <cellStyle name="_ТЕК_БЕЛ" xfId="1174"/>
    <cellStyle name="_ТЕК_РЕЧ" xfId="1175"/>
    <cellStyle name="_ТОР" xfId="1176"/>
    <cellStyle name="_ТОР_БЕЛ" xfId="1177"/>
    <cellStyle name="_ТОР_РЕЧ" xfId="1178"/>
    <cellStyle name="_Февраль" xfId="1179"/>
    <cellStyle name="_Февраль_Август" xfId="1180"/>
    <cellStyle name="_Февраль_Август_Дистанц." xfId="1181"/>
    <cellStyle name="_Февраль_Август_Индив." xfId="1182"/>
    <cellStyle name="_Февраль_АКАД" xfId="1183"/>
    <cellStyle name="_Февраль_АКАД_БЕЛ" xfId="1184"/>
    <cellStyle name="_Февраль_АКАД_РЕЧ" xfId="1185"/>
    <cellStyle name="_Февраль_Б9560" xfId="1186"/>
    <cellStyle name="_Февраль_Б9560_БЕЛ" xfId="1187"/>
    <cellStyle name="_Февраль_Б9560_РЕЧ" xfId="1188"/>
    <cellStyle name="_Февраль_БЕЛ" xfId="1189"/>
    <cellStyle name="_Февраль_БИНТ" xfId="1190"/>
    <cellStyle name="_Февраль_БИНТ_БЕЛ" xfId="1191"/>
    <cellStyle name="_Февраль_БИНТ_РЕЧ" xfId="1192"/>
    <cellStyle name="_Февраль_БУХ" xfId="1193"/>
    <cellStyle name="_Февраль_БУХ_БЕЛ" xfId="1194"/>
    <cellStyle name="_Февраль_БУХ_РЕЧ" xfId="1195"/>
    <cellStyle name="_Февраль_ВЕБДИЗ" xfId="1196"/>
    <cellStyle name="_Февраль_ВЕБМАСТ" xfId="1197"/>
    <cellStyle name="_Февраль_ВЕБМАСТ_БЕЛ" xfId="1198"/>
    <cellStyle name="_Февраль_ВЕБМАСТ_РЕЧ" xfId="1199"/>
    <cellStyle name="_Февраль_Дети" xfId="1200"/>
    <cellStyle name="_Февраль_Дистанц." xfId="1201"/>
    <cellStyle name="_Февраль_Индив." xfId="1202"/>
    <cellStyle name="_Февраль_Индив._БЕЛ" xfId="1203"/>
    <cellStyle name="_Февраль_Индив._РЕЧ" xfId="1204"/>
    <cellStyle name="_Февраль_Июль" xfId="1205"/>
    <cellStyle name="_Февраль_Июль_Август" xfId="1206"/>
    <cellStyle name="_Февраль_Июль_Август_Дистанц." xfId="1207"/>
    <cellStyle name="_Февраль_Июль_Август_Индив." xfId="1208"/>
    <cellStyle name="_Февраль_Июль_БЕЛ" xfId="1209"/>
    <cellStyle name="_Февраль_Июль_БИНТ" xfId="1210"/>
    <cellStyle name="_Февраль_Июль_БИНТ_БЕЛ" xfId="1211"/>
    <cellStyle name="_Февраль_Июль_БИНТ_РЕЧ" xfId="1212"/>
    <cellStyle name="_Февраль_Июль_ВЕБДИЗ" xfId="1213"/>
    <cellStyle name="_Февраль_Июль_ВЕБМАСТ" xfId="1214"/>
    <cellStyle name="_Февраль_Июль_ВЕБМАСТ_БЕЛ" xfId="1215"/>
    <cellStyle name="_Февраль_Июль_ВЕБМАСТ_РЕЧ" xfId="1216"/>
    <cellStyle name="_Февраль_Июль_Дети" xfId="1217"/>
    <cellStyle name="_Февраль_Июль_Дистанц." xfId="1218"/>
    <cellStyle name="_Февраль_Июль_Индив." xfId="1219"/>
    <cellStyle name="_Февраль_Июль_Индив._БЕЛ" xfId="1220"/>
    <cellStyle name="_Февраль_Июль_Индив._РЕЧ" xfId="1221"/>
    <cellStyle name="_Февраль_Июль_Июнь" xfId="1222"/>
    <cellStyle name="_Февраль_Июль_Июнь_Август" xfId="1223"/>
    <cellStyle name="_Февраль_Июль_Июнь_Дистанц." xfId="1224"/>
    <cellStyle name="_Февраль_Июль_Июнь_Индив." xfId="1225"/>
    <cellStyle name="_Февраль_Июль_Июнь_КБУ" xfId="1226"/>
    <cellStyle name="_Февраль_Июль_КБУ" xfId="1227"/>
    <cellStyle name="_Февраль_Июль_КРН" xfId="1228"/>
    <cellStyle name="_Февраль_Июль_ОПШ" xfId="1229"/>
    <cellStyle name="_Февраль_Июль_СР" xfId="1230"/>
    <cellStyle name="_Февраль_Июнь" xfId="1231"/>
    <cellStyle name="_Февраль_Июнь_1" xfId="1232"/>
    <cellStyle name="_Февраль_Июнь_1_Август" xfId="1233"/>
    <cellStyle name="_Февраль_Июнь_1_Дистанц." xfId="1234"/>
    <cellStyle name="_Февраль_Июнь_1_Индив." xfId="1235"/>
    <cellStyle name="_Февраль_Июнь_1_КБУ" xfId="1236"/>
    <cellStyle name="_Февраль_Июнь_Август" xfId="1237"/>
    <cellStyle name="_Февраль_Июнь_Август_Дистанц." xfId="1238"/>
    <cellStyle name="_Февраль_Июнь_Август_Индив." xfId="1239"/>
    <cellStyle name="_Февраль_Июнь_БЕЛ" xfId="1240"/>
    <cellStyle name="_Февраль_Июнь_БИНТ" xfId="1241"/>
    <cellStyle name="_Февраль_Июнь_БИНТ_БЕЛ" xfId="1242"/>
    <cellStyle name="_Февраль_Июнь_БИНТ_РЕЧ" xfId="1243"/>
    <cellStyle name="_Февраль_Июнь_БУХ" xfId="1244"/>
    <cellStyle name="_Февраль_Июнь_БУХ_БЕЛ" xfId="1245"/>
    <cellStyle name="_Февраль_Июнь_БУХ_РЕЧ" xfId="1246"/>
    <cellStyle name="_Февраль_Июнь_ВЕБДИЗ" xfId="1247"/>
    <cellStyle name="_Февраль_Июнь_ВЕБМАСТ" xfId="1248"/>
    <cellStyle name="_Февраль_Июнь_ВЕБМАСТ_БЕЛ" xfId="1249"/>
    <cellStyle name="_Февраль_Июнь_ВЕБМАСТ_РЕЧ" xfId="1250"/>
    <cellStyle name="_Февраль_Июнь_Дети" xfId="1251"/>
    <cellStyle name="_Февраль_Июнь_Дистанц." xfId="1252"/>
    <cellStyle name="_Февраль_Июнь_Индив." xfId="1253"/>
    <cellStyle name="_Февраль_Июнь_Индив._БЕЛ" xfId="1254"/>
    <cellStyle name="_Февраль_Июнь_Индив._РЕЧ" xfId="1255"/>
    <cellStyle name="_Февраль_Июнь_Июнь" xfId="1256"/>
    <cellStyle name="_Февраль_Июнь_Июнь_Август" xfId="1257"/>
    <cellStyle name="_Февраль_Июнь_Июнь_Дистанц." xfId="1258"/>
    <cellStyle name="_Февраль_Июнь_Июнь_Индив." xfId="1259"/>
    <cellStyle name="_Февраль_Июнь_Июнь_КБУ" xfId="1260"/>
    <cellStyle name="_Февраль_Июнь_КБУ" xfId="1261"/>
    <cellStyle name="_Февраль_Июнь_КРН" xfId="1262"/>
    <cellStyle name="_Февраль_Июнь_ОПШ" xfId="1263"/>
    <cellStyle name="_Февраль_Июнь_СР" xfId="1264"/>
    <cellStyle name="_Февраль_КБУ" xfId="1265"/>
    <cellStyle name="_Февраль_КРН" xfId="1266"/>
    <cellStyle name="_Февраль_Май" xfId="1267"/>
    <cellStyle name="_Февраль_Май_Август" xfId="1268"/>
    <cellStyle name="_Февраль_Май_Август_Дистанц." xfId="1269"/>
    <cellStyle name="_Февраль_Май_Август_Индив." xfId="1270"/>
    <cellStyle name="_Февраль_Май_БЕЛ" xfId="1271"/>
    <cellStyle name="_Февраль_Май_БИНТ" xfId="1272"/>
    <cellStyle name="_Февраль_Май_БИНТ_БЕЛ" xfId="1273"/>
    <cellStyle name="_Февраль_Май_БИНТ_РЕЧ" xfId="1274"/>
    <cellStyle name="_Февраль_Май_ВЕБДИЗ" xfId="1275"/>
    <cellStyle name="_Февраль_Май_ВЕБМАСТ" xfId="1276"/>
    <cellStyle name="_Февраль_Май_ВЕБМАСТ_БЕЛ" xfId="1277"/>
    <cellStyle name="_Февраль_Май_ВЕБМАСТ_РЕЧ" xfId="1278"/>
    <cellStyle name="_Февраль_Май_Дети" xfId="1279"/>
    <cellStyle name="_Февраль_Май_Дистанц." xfId="1280"/>
    <cellStyle name="_Февраль_Май_Индив." xfId="1281"/>
    <cellStyle name="_Февраль_Май_Индив._БЕЛ" xfId="1282"/>
    <cellStyle name="_Февраль_Май_Индив._РЕЧ" xfId="1283"/>
    <cellStyle name="_Февраль_Май_Июнь" xfId="1284"/>
    <cellStyle name="_Февраль_Май_Июнь_Август" xfId="1285"/>
    <cellStyle name="_Февраль_Май_Июнь_Дистанц." xfId="1286"/>
    <cellStyle name="_Февраль_Май_Июнь_Индив." xfId="1287"/>
    <cellStyle name="_Февраль_Май_Июнь_КБУ" xfId="1288"/>
    <cellStyle name="_Февраль_Май_КБУ" xfId="1289"/>
    <cellStyle name="_Февраль_Май_КРН" xfId="1290"/>
    <cellStyle name="_Февраль_Май_ОПШ" xfId="1291"/>
    <cellStyle name="_Февраль_Май_СР" xfId="1292"/>
    <cellStyle name="_Февраль_ОПШ" xfId="1293"/>
    <cellStyle name="_Февраль_РЕЧ" xfId="1294"/>
    <cellStyle name="_Февраль_РЕЧ_БЕЛ" xfId="1295"/>
    <cellStyle name="_Февраль_РЕЧ_РЕЧ" xfId="1296"/>
    <cellStyle name="_Февраль_СИ" xfId="1297"/>
    <cellStyle name="_Февраль_СИ_БЕЛ" xfId="1298"/>
    <cellStyle name="_Февраль_СИ_РЕЧ" xfId="1299"/>
    <cellStyle name="_Февраль_СР" xfId="1300"/>
    <cellStyle name="_Февраль_СУБД" xfId="1301"/>
    <cellStyle name="_Февраль_СУБД_БЕЛ" xfId="1302"/>
    <cellStyle name="_Февраль_СУБД_РЕЧ" xfId="1303"/>
    <cellStyle name="_ФШ" xfId="1304"/>
    <cellStyle name="_ФШ_Апрель" xfId="1305"/>
    <cellStyle name="_ФШ_Апрель_БЕЛ" xfId="1306"/>
    <cellStyle name="_ФШ_Апрель_РЕЧ" xfId="1307"/>
    <cellStyle name="_ФШ_БЕЛ" xfId="1308"/>
    <cellStyle name="_ФШ_Июль" xfId="1309"/>
    <cellStyle name="_ФШ_Июль_БЕЛ" xfId="1310"/>
    <cellStyle name="_ФШ_Июль_РЕЧ" xfId="1311"/>
    <cellStyle name="_ФШ_Июнь" xfId="1312"/>
    <cellStyle name="_ФШ_Июнь_БЕЛ" xfId="1313"/>
    <cellStyle name="_ФШ_Июнь_РЕЧ" xfId="1314"/>
    <cellStyle name="_ФШ_Май" xfId="1315"/>
    <cellStyle name="_ФШ_Май_БЕЛ" xfId="1316"/>
    <cellStyle name="_ФШ_Май_РЕЧ" xfId="1317"/>
    <cellStyle name="_ФШ_РЕЧ" xfId="1318"/>
    <cellStyle name="_ФШ_Февраль" xfId="1319"/>
    <cellStyle name="_ФШ_Февраль_БЕЛ" xfId="1320"/>
    <cellStyle name="_ФШ_Февраль_РЕЧ" xfId="1321"/>
    <cellStyle name="_ФШ_Январь" xfId="1322"/>
    <cellStyle name="_ФШ_Январь_БЕЛ" xfId="1323"/>
    <cellStyle name="_ФШ_Январь_РЕЧ" xfId="1324"/>
    <cellStyle name="_Январь" xfId="1325"/>
    <cellStyle name="_Январь_3ДМ" xfId="1326"/>
    <cellStyle name="_Январь_3ДМ_БЕЛ" xfId="1327"/>
    <cellStyle name="_Январь_3ДМ_РЕЧ" xfId="1328"/>
    <cellStyle name="_Январь_Август" xfId="1329"/>
    <cellStyle name="_Январь_Август_Дистанц." xfId="1330"/>
    <cellStyle name="_Январь_Август_Индив." xfId="1331"/>
    <cellStyle name="_Январь_АКАД" xfId="1332"/>
    <cellStyle name="_Январь_АКАД_БЕЛ" xfId="1333"/>
    <cellStyle name="_Январь_АКАД_РЕЧ" xfId="1334"/>
    <cellStyle name="_Январь_Апрель" xfId="1335"/>
    <cellStyle name="_Январь_Апрель_3ДМ" xfId="1336"/>
    <cellStyle name="_Январь_Апрель_3ДМ_БЕЛ" xfId="1337"/>
    <cellStyle name="_Январь_Апрель_3ДМ_РЕЧ" xfId="1338"/>
    <cellStyle name="_Январь_Апрель_Август" xfId="1339"/>
    <cellStyle name="_Январь_Апрель_Август_Дистанц." xfId="1340"/>
    <cellStyle name="_Январь_Апрель_Август_Индив." xfId="1341"/>
    <cellStyle name="_Январь_Апрель_АКАД" xfId="1342"/>
    <cellStyle name="_Январь_Апрель_АКАД_БЕЛ" xfId="1343"/>
    <cellStyle name="_Январь_Апрель_АКАД_РЕЧ" xfId="1344"/>
    <cellStyle name="_Январь_Апрель_Б9560" xfId="1345"/>
    <cellStyle name="_Январь_Апрель_Б9560_БЕЛ" xfId="1346"/>
    <cellStyle name="_Январь_Апрель_Б9560_РЕЧ" xfId="1347"/>
    <cellStyle name="_Январь_Апрель_БЕЛ" xfId="1348"/>
    <cellStyle name="_Январь_Апрель_БИНТ" xfId="1349"/>
    <cellStyle name="_Январь_Апрель_БИНТ_БЕЛ" xfId="1350"/>
    <cellStyle name="_Январь_Апрель_БИНТ_РЕЧ" xfId="1351"/>
    <cellStyle name="_Январь_Апрель_БУХ" xfId="1352"/>
    <cellStyle name="_Январь_Апрель_БУХ_БЕЛ" xfId="1353"/>
    <cellStyle name="_Январь_Апрель_БУХ_РЕЧ" xfId="1354"/>
    <cellStyle name="_Январь_Апрель_ВЕБДИЗ" xfId="1355"/>
    <cellStyle name="_Январь_Апрель_ВЕБДИЗ_БЕЛ" xfId="1356"/>
    <cellStyle name="_Январь_Апрель_ВЕБДИЗ_РЕЧ" xfId="1357"/>
    <cellStyle name="_Январь_Апрель_ВЕБМАСТ" xfId="1358"/>
    <cellStyle name="_Январь_Апрель_ВЕБМАСТ_БЕЛ" xfId="1359"/>
    <cellStyle name="_Январь_Апрель_ВЕБМАСТ_РЕЧ" xfId="1360"/>
    <cellStyle name="_Январь_Апрель_ВУЕ" xfId="1361"/>
    <cellStyle name="_Январь_Апрель_ВУЕ_БЕЛ" xfId="1362"/>
    <cellStyle name="_Январь_Апрель_ВУЕ_РЕЧ" xfId="1363"/>
    <cellStyle name="_Январь_Апрель_Дети" xfId="1364"/>
    <cellStyle name="_Январь_Апрель_Дети_БЕЛ" xfId="1365"/>
    <cellStyle name="_Январь_Апрель_Дети_РЕЧ" xfId="1366"/>
    <cellStyle name="_Январь_Апрель_Дистанц." xfId="1367"/>
    <cellStyle name="_Январь_Апрель_Индив." xfId="1368"/>
    <cellStyle name="_Январь_Апрель_Индив._БЕЛ" xfId="1369"/>
    <cellStyle name="_Январь_Апрель_Индив._РЕЧ" xfId="1370"/>
    <cellStyle name="_Январь_Апрель_Июль" xfId="1371"/>
    <cellStyle name="_Январь_Апрель_Июль_Август" xfId="1372"/>
    <cellStyle name="_Январь_Апрель_Июль_Август_Дистанц." xfId="1373"/>
    <cellStyle name="_Январь_Апрель_Июль_Август_Индив." xfId="1374"/>
    <cellStyle name="_Январь_Апрель_Июль_БЕЛ" xfId="1375"/>
    <cellStyle name="_Январь_Апрель_Июль_БИНТ" xfId="1376"/>
    <cellStyle name="_Январь_Апрель_Июль_БИНТ_БЕЛ" xfId="1377"/>
    <cellStyle name="_Январь_Апрель_Июль_БИНТ_РЕЧ" xfId="1378"/>
    <cellStyle name="_Январь_Апрель_Июль_ВЕБДИЗ" xfId="1379"/>
    <cellStyle name="_Январь_Апрель_Июль_ВЕБМАСТ" xfId="1380"/>
    <cellStyle name="_Январь_Апрель_Июль_ВЕБМАСТ_БЕЛ" xfId="1381"/>
    <cellStyle name="_Январь_Апрель_Июль_ВЕБМАСТ_РЕЧ" xfId="1382"/>
    <cellStyle name="_Январь_Апрель_Июль_Дети" xfId="1383"/>
    <cellStyle name="_Январь_Апрель_Июль_Дистанц." xfId="1384"/>
    <cellStyle name="_Январь_Апрель_Июль_Индив." xfId="1385"/>
    <cellStyle name="_Январь_Апрель_Июль_Индив._БЕЛ" xfId="1386"/>
    <cellStyle name="_Январь_Апрель_Июль_Индив._РЕЧ" xfId="1387"/>
    <cellStyle name="_Январь_Апрель_Июль_Июнь" xfId="1388"/>
    <cellStyle name="_Январь_Апрель_Июль_Июнь_Август" xfId="1389"/>
    <cellStyle name="_Январь_Апрель_Июль_Июнь_Дистанц." xfId="1390"/>
    <cellStyle name="_Январь_Апрель_Июль_Июнь_Индив." xfId="1391"/>
    <cellStyle name="_Январь_Апрель_Июль_Июнь_КБУ" xfId="1392"/>
    <cellStyle name="_Январь_Апрель_Июль_КБУ" xfId="1393"/>
    <cellStyle name="_Январь_Апрель_Июль_КРН" xfId="1394"/>
    <cellStyle name="_Январь_Апрель_Июль_ОПШ" xfId="1395"/>
    <cellStyle name="_Январь_Апрель_Июль_СР" xfId="1396"/>
    <cellStyle name="_Январь_Апрель_Июнь" xfId="1397"/>
    <cellStyle name="_Январь_Апрель_Июнь_1" xfId="1398"/>
    <cellStyle name="_Январь_Апрель_Июнь_1_Август" xfId="1399"/>
    <cellStyle name="_Январь_Апрель_Июнь_1_Дистанц." xfId="1400"/>
    <cellStyle name="_Январь_Апрель_Июнь_1_Индив." xfId="1401"/>
    <cellStyle name="_Январь_Апрель_Июнь_1_КБУ" xfId="1402"/>
    <cellStyle name="_Январь_Апрель_Июнь_Август" xfId="1403"/>
    <cellStyle name="_Январь_Апрель_Июнь_Август_Дистанц." xfId="1404"/>
    <cellStyle name="_Январь_Апрель_Июнь_Август_Индив." xfId="1405"/>
    <cellStyle name="_Январь_Апрель_Июнь_БЕЛ" xfId="1406"/>
    <cellStyle name="_Январь_Апрель_Июнь_БИНТ" xfId="1407"/>
    <cellStyle name="_Январь_Апрель_Июнь_БИНТ_БЕЛ" xfId="1408"/>
    <cellStyle name="_Январь_Апрель_Июнь_БИНТ_РЕЧ" xfId="1409"/>
    <cellStyle name="_Январь_Апрель_Июнь_БУХ" xfId="1410"/>
    <cellStyle name="_Январь_Апрель_Июнь_БУХ_БЕЛ" xfId="1411"/>
    <cellStyle name="_Январь_Апрель_Июнь_БУХ_РЕЧ" xfId="1412"/>
    <cellStyle name="_Январь_Апрель_Июнь_ВЕБДИЗ" xfId="1413"/>
    <cellStyle name="_Январь_Апрель_Июнь_ВЕБМАСТ" xfId="1414"/>
    <cellStyle name="_Январь_Апрель_Июнь_ВЕБМАСТ_БЕЛ" xfId="1415"/>
    <cellStyle name="_Январь_Апрель_Июнь_ВЕБМАСТ_РЕЧ" xfId="1416"/>
    <cellStyle name="_Январь_Апрель_Июнь_Дети" xfId="1417"/>
    <cellStyle name="_Январь_Апрель_Июнь_Дистанц." xfId="1418"/>
    <cellStyle name="_Январь_Апрель_Июнь_Индив." xfId="1419"/>
    <cellStyle name="_Январь_Апрель_Июнь_Индив._БЕЛ" xfId="1420"/>
    <cellStyle name="_Январь_Апрель_Июнь_Индив._РЕЧ" xfId="1421"/>
    <cellStyle name="_Январь_Апрель_Июнь_Июнь" xfId="1422"/>
    <cellStyle name="_Январь_Апрель_Июнь_Июнь_Август" xfId="1423"/>
    <cellStyle name="_Январь_Апрель_Июнь_Июнь_Дистанц." xfId="1424"/>
    <cellStyle name="_Январь_Апрель_Июнь_Июнь_Индив." xfId="1425"/>
    <cellStyle name="_Январь_Апрель_Июнь_Июнь_КБУ" xfId="1426"/>
    <cellStyle name="_Январь_Апрель_Июнь_КБУ" xfId="1427"/>
    <cellStyle name="_Январь_Апрель_Июнь_КРН" xfId="1428"/>
    <cellStyle name="_Январь_Апрель_Июнь_ОПШ" xfId="1429"/>
    <cellStyle name="_Январь_Апрель_Июнь_СР" xfId="1430"/>
    <cellStyle name="_Январь_Апрель_КБУ" xfId="1431"/>
    <cellStyle name="_Январь_Апрель_КБУ_БЕЛ" xfId="1432"/>
    <cellStyle name="_Январь_Апрель_КБУ_РЕЧ" xfId="1433"/>
    <cellStyle name="_Январь_Апрель_КРН" xfId="1434"/>
    <cellStyle name="_Январь_Апрель_Май" xfId="1435"/>
    <cellStyle name="_Январь_Апрель_Май_1" xfId="1436"/>
    <cellStyle name="_Январь_Апрель_Май_1_Август" xfId="1437"/>
    <cellStyle name="_Январь_Апрель_Май_1_Август_Дистанц." xfId="1438"/>
    <cellStyle name="_Январь_Апрель_Май_1_Август_Индив." xfId="1439"/>
    <cellStyle name="_Январь_Апрель_Май_1_БЕЛ" xfId="1440"/>
    <cellStyle name="_Январь_Апрель_Май_1_БИНТ" xfId="1441"/>
    <cellStyle name="_Январь_Апрель_Май_1_БИНТ_БЕЛ" xfId="1442"/>
    <cellStyle name="_Январь_Апрель_Май_1_БИНТ_РЕЧ" xfId="1443"/>
    <cellStyle name="_Январь_Апрель_Май_1_ВЕБДИЗ" xfId="1444"/>
    <cellStyle name="_Январь_Апрель_Май_1_ВЕБМАСТ" xfId="1445"/>
    <cellStyle name="_Январь_Апрель_Май_1_ВЕБМАСТ_БЕЛ" xfId="1446"/>
    <cellStyle name="_Январь_Апрель_Май_1_ВЕБМАСТ_РЕЧ" xfId="1447"/>
    <cellStyle name="_Январь_Апрель_Май_1_Дети" xfId="1448"/>
    <cellStyle name="_Январь_Апрель_Май_1_Дистанц." xfId="1449"/>
    <cellStyle name="_Январь_Апрель_Май_1_Индив." xfId="1450"/>
    <cellStyle name="_Январь_Апрель_Май_1_Индив._БЕЛ" xfId="1451"/>
    <cellStyle name="_Январь_Апрель_Май_1_Индив._РЕЧ" xfId="1452"/>
    <cellStyle name="_Январь_Апрель_Май_1_Июнь" xfId="1453"/>
    <cellStyle name="_Январь_Апрель_Май_1_Июнь_Август" xfId="1454"/>
    <cellStyle name="_Январь_Апрель_Май_1_Июнь_Дистанц." xfId="1455"/>
    <cellStyle name="_Январь_Апрель_Май_1_Июнь_Индив." xfId="1456"/>
    <cellStyle name="_Январь_Апрель_Май_1_Июнь_КБУ" xfId="1457"/>
    <cellStyle name="_Январь_Апрель_Май_1_КБУ" xfId="1458"/>
    <cellStyle name="_Январь_Апрель_Май_1_КРН" xfId="1459"/>
    <cellStyle name="_Январь_Апрель_Май_1_ОПШ" xfId="1460"/>
    <cellStyle name="_Январь_Апрель_Май_1_СР" xfId="1461"/>
    <cellStyle name="_Январь_Апрель_Май_Август" xfId="1462"/>
    <cellStyle name="_Январь_Апрель_Май_Август_Дистанц." xfId="1463"/>
    <cellStyle name="_Январь_Апрель_Май_Август_Индив." xfId="1464"/>
    <cellStyle name="_Январь_Апрель_Май_АКАД" xfId="1465"/>
    <cellStyle name="_Январь_Апрель_Май_АКАД_БЕЛ" xfId="1466"/>
    <cellStyle name="_Январь_Апрель_Май_АКАД_РЕЧ" xfId="1467"/>
    <cellStyle name="_Январь_Апрель_Май_Б9560" xfId="1468"/>
    <cellStyle name="_Январь_Апрель_Май_Б9560_БЕЛ" xfId="1469"/>
    <cellStyle name="_Январь_Апрель_Май_Б9560_РЕЧ" xfId="1470"/>
    <cellStyle name="_Январь_Апрель_Май_БЕЛ" xfId="1471"/>
    <cellStyle name="_Январь_Апрель_Май_БИНТ" xfId="1472"/>
    <cellStyle name="_Январь_Апрель_Май_БИНТ_БЕЛ" xfId="1473"/>
    <cellStyle name="_Январь_Апрель_Май_БИНТ_РЕЧ" xfId="1474"/>
    <cellStyle name="_Январь_Апрель_Май_БУХ" xfId="1475"/>
    <cellStyle name="_Январь_Апрель_Май_БУХ_БЕЛ" xfId="1476"/>
    <cellStyle name="_Январь_Апрель_Май_БУХ_РЕЧ" xfId="1477"/>
    <cellStyle name="_Январь_Апрель_Май_ВЕБДИЗ" xfId="1478"/>
    <cellStyle name="_Январь_Апрель_Май_ВЕБМАСТ" xfId="1479"/>
    <cellStyle name="_Январь_Апрель_Май_ВЕБМАСТ_БЕЛ" xfId="1480"/>
    <cellStyle name="_Январь_Апрель_Май_ВЕБМАСТ_РЕЧ" xfId="1481"/>
    <cellStyle name="_Январь_Апрель_Май_Дети" xfId="1482"/>
    <cellStyle name="_Январь_Апрель_Май_Дистанц." xfId="1483"/>
    <cellStyle name="_Январь_Апрель_Май_Индив." xfId="1484"/>
    <cellStyle name="_Январь_Апрель_Май_Индив._БЕЛ" xfId="1485"/>
    <cellStyle name="_Январь_Апрель_Май_Индив._РЕЧ" xfId="1486"/>
    <cellStyle name="_Январь_Апрель_Май_Июль" xfId="1487"/>
    <cellStyle name="_Январь_Апрель_Май_Июль_Август" xfId="1488"/>
    <cellStyle name="_Январь_Апрель_Май_Июль_Август_Дистанц." xfId="1489"/>
    <cellStyle name="_Январь_Апрель_Май_Июль_Август_Индив." xfId="1490"/>
    <cellStyle name="_Январь_Апрель_Май_Июль_БЕЛ" xfId="1491"/>
    <cellStyle name="_Январь_Апрель_Май_Июль_БИНТ" xfId="1492"/>
    <cellStyle name="_Январь_Апрель_Май_Июль_БИНТ_БЕЛ" xfId="1493"/>
    <cellStyle name="_Январь_Апрель_Май_Июль_БИНТ_РЕЧ" xfId="1494"/>
    <cellStyle name="_Январь_Апрель_Май_Июль_ВЕБДИЗ" xfId="1495"/>
    <cellStyle name="_Январь_Апрель_Май_Июль_ВЕБМАСТ" xfId="1496"/>
    <cellStyle name="_Январь_Апрель_Май_Июль_ВЕБМАСТ_БЕЛ" xfId="1497"/>
    <cellStyle name="_Январь_Апрель_Май_Июль_ВЕБМАСТ_РЕЧ" xfId="1498"/>
    <cellStyle name="_Январь_Апрель_Май_Июль_Дети" xfId="1499"/>
    <cellStyle name="_Январь_Апрель_Май_Июль_Дистанц." xfId="1500"/>
    <cellStyle name="_Январь_Апрель_Май_Июль_Индив." xfId="1501"/>
    <cellStyle name="_Январь_Апрель_Май_Июль_Индив._БЕЛ" xfId="1502"/>
    <cellStyle name="_Январь_Апрель_Май_Июль_Индив._РЕЧ" xfId="1503"/>
    <cellStyle name="_Январь_Апрель_Май_Июль_Июнь" xfId="1504"/>
    <cellStyle name="_Январь_Апрель_Май_Июль_Июнь_Август" xfId="1505"/>
    <cellStyle name="_Январь_Апрель_Май_Июль_Июнь_Дистанц." xfId="1506"/>
    <cellStyle name="_Январь_Апрель_Май_Июль_Июнь_Индив." xfId="1507"/>
    <cellStyle name="_Январь_Апрель_Май_Июль_Июнь_КБУ" xfId="1508"/>
    <cellStyle name="_Январь_Апрель_Май_Июль_КБУ" xfId="1509"/>
    <cellStyle name="_Январь_Апрель_Май_Июль_КРН" xfId="1510"/>
    <cellStyle name="_Январь_Апрель_Май_Июль_ОПШ" xfId="1511"/>
    <cellStyle name="_Январь_Апрель_Май_Июль_СР" xfId="1512"/>
    <cellStyle name="_Январь_Апрель_Май_Июнь" xfId="1513"/>
    <cellStyle name="_Январь_Апрель_Май_Июнь_1" xfId="1514"/>
    <cellStyle name="_Январь_Апрель_Май_Июнь_1_Август" xfId="1515"/>
    <cellStyle name="_Январь_Апрель_Май_Июнь_1_Дистанц." xfId="1516"/>
    <cellStyle name="_Январь_Апрель_Май_Июнь_1_Индив." xfId="1517"/>
    <cellStyle name="_Январь_Апрель_Май_Июнь_1_КБУ" xfId="1518"/>
    <cellStyle name="_Январь_Апрель_Май_Июнь_Август" xfId="1519"/>
    <cellStyle name="_Январь_Апрель_Май_Июнь_Август_Дистанц." xfId="1520"/>
    <cellStyle name="_Январь_Апрель_Май_Июнь_Август_Индив." xfId="1521"/>
    <cellStyle name="_Январь_Апрель_Май_Июнь_БЕЛ" xfId="1522"/>
    <cellStyle name="_Январь_Апрель_Май_Июнь_БИНТ" xfId="1523"/>
    <cellStyle name="_Январь_Апрель_Май_Июнь_БИНТ_БЕЛ" xfId="1524"/>
    <cellStyle name="_Январь_Апрель_Май_Июнь_БИНТ_РЕЧ" xfId="1525"/>
    <cellStyle name="_Январь_Апрель_Май_Июнь_БУХ" xfId="1526"/>
    <cellStyle name="_Январь_Апрель_Май_Июнь_БУХ_БЕЛ" xfId="1527"/>
    <cellStyle name="_Январь_Апрель_Май_Июнь_БУХ_РЕЧ" xfId="1528"/>
    <cellStyle name="_Январь_Апрель_Май_Июнь_ВЕБДИЗ" xfId="1529"/>
    <cellStyle name="_Январь_Апрель_Май_Июнь_ВЕБМАСТ" xfId="1530"/>
    <cellStyle name="_Январь_Апрель_Май_Июнь_ВЕБМАСТ_БЕЛ" xfId="1531"/>
    <cellStyle name="_Январь_Апрель_Май_Июнь_ВЕБМАСТ_РЕЧ" xfId="1532"/>
    <cellStyle name="_Январь_Апрель_Май_Июнь_Дети" xfId="1533"/>
    <cellStyle name="_Январь_Апрель_Май_Июнь_Дистанц." xfId="1534"/>
    <cellStyle name="_Январь_Апрель_Май_Июнь_Индив." xfId="1535"/>
    <cellStyle name="_Январь_Апрель_Май_Июнь_Индив._БЕЛ" xfId="1536"/>
    <cellStyle name="_Январь_Апрель_Май_Июнь_Индив._РЕЧ" xfId="1537"/>
    <cellStyle name="_Январь_Апрель_Май_Июнь_Июнь" xfId="1538"/>
    <cellStyle name="_Январь_Апрель_Май_Июнь_Июнь_Август" xfId="1539"/>
    <cellStyle name="_Январь_Апрель_Май_Июнь_Июнь_Дистанц." xfId="1540"/>
    <cellStyle name="_Январь_Апрель_Май_Июнь_Июнь_Индив." xfId="1541"/>
    <cellStyle name="_Январь_Апрель_Май_Июнь_Июнь_КБУ" xfId="1542"/>
    <cellStyle name="_Январь_Апрель_Май_Июнь_КБУ" xfId="1543"/>
    <cellStyle name="_Январь_Апрель_Май_Июнь_КРН" xfId="1544"/>
    <cellStyle name="_Январь_Апрель_Май_Июнь_ОПШ" xfId="1545"/>
    <cellStyle name="_Январь_Апрель_Май_Июнь_СР" xfId="1546"/>
    <cellStyle name="_Январь_Апрель_Май_КБУ" xfId="1547"/>
    <cellStyle name="_Январь_Апрель_Май_КРН" xfId="1548"/>
    <cellStyle name="_Январь_Апрель_Май_Май" xfId="1549"/>
    <cellStyle name="_Январь_Апрель_Май_Май_Август" xfId="1550"/>
    <cellStyle name="_Январь_Апрель_Май_Май_Август_Дистанц." xfId="1551"/>
    <cellStyle name="_Январь_Апрель_Май_Май_Август_Индив." xfId="1552"/>
    <cellStyle name="_Январь_Апрель_Май_Май_БЕЛ" xfId="1553"/>
    <cellStyle name="_Январь_Апрель_Май_Май_БИНТ" xfId="1554"/>
    <cellStyle name="_Январь_Апрель_Май_Май_БИНТ_БЕЛ" xfId="1555"/>
    <cellStyle name="_Январь_Апрель_Май_Май_БИНТ_РЕЧ" xfId="1556"/>
    <cellStyle name="_Январь_Апрель_Май_Май_ВЕБДИЗ" xfId="1557"/>
    <cellStyle name="_Январь_Апрель_Май_Май_ВЕБМАСТ" xfId="1558"/>
    <cellStyle name="_Январь_Апрель_Май_Май_ВЕБМАСТ_БЕЛ" xfId="1559"/>
    <cellStyle name="_Январь_Апрель_Май_Май_ВЕБМАСТ_РЕЧ" xfId="1560"/>
    <cellStyle name="_Январь_Апрель_Май_Май_Дети" xfId="1561"/>
    <cellStyle name="_Январь_Апрель_Май_Май_Дистанц." xfId="1562"/>
    <cellStyle name="_Январь_Апрель_Май_Май_Индив." xfId="1563"/>
    <cellStyle name="_Январь_Апрель_Май_Май_Индив._БЕЛ" xfId="1564"/>
    <cellStyle name="_Январь_Апрель_Май_Май_Индив._РЕЧ" xfId="1565"/>
    <cellStyle name="_Январь_Апрель_Май_Май_Июнь" xfId="1566"/>
    <cellStyle name="_Январь_Апрель_Май_Май_Июнь_Август" xfId="1567"/>
    <cellStyle name="_Январь_Апрель_Май_Май_Июнь_Дистанц." xfId="1568"/>
    <cellStyle name="_Январь_Апрель_Май_Май_Июнь_Индив." xfId="1569"/>
    <cellStyle name="_Январь_Апрель_Май_Май_Июнь_КБУ" xfId="1570"/>
    <cellStyle name="_Январь_Апрель_Май_Май_КБУ" xfId="1571"/>
    <cellStyle name="_Январь_Апрель_Май_Май_КРН" xfId="1572"/>
    <cellStyle name="_Январь_Апрель_Май_Май_ОПШ" xfId="1573"/>
    <cellStyle name="_Январь_Апрель_Май_Май_СР" xfId="1574"/>
    <cellStyle name="_Январь_Апрель_Май_ОПШ" xfId="1575"/>
    <cellStyle name="_Январь_Апрель_Май_РЕЧ" xfId="1576"/>
    <cellStyle name="_Январь_Апрель_Май_РЕЧ_БЕЛ" xfId="1577"/>
    <cellStyle name="_Январь_Апрель_Май_РЕЧ_РЕЧ" xfId="1578"/>
    <cellStyle name="_Январь_Апрель_Май_СИ" xfId="1579"/>
    <cellStyle name="_Январь_Апрель_Май_СИ_БЕЛ" xfId="1580"/>
    <cellStyle name="_Январь_Апрель_Май_СИ_РЕЧ" xfId="1581"/>
    <cellStyle name="_Январь_Апрель_Май_СР" xfId="1582"/>
    <cellStyle name="_Январь_Апрель_Май_СУБД" xfId="1583"/>
    <cellStyle name="_Январь_Апрель_Май_СУБД_БЕЛ" xfId="1584"/>
    <cellStyle name="_Январь_Апрель_Май_СУБД_РЕЧ" xfId="1585"/>
    <cellStyle name="_Январь_Апрель_НТ" xfId="1586"/>
    <cellStyle name="_Январь_Апрель_НТ_БЕЛ" xfId="1587"/>
    <cellStyle name="_Январь_Апрель_НТ_РЕЧ" xfId="1588"/>
    <cellStyle name="_Январь_Апрель_ОПШ" xfId="1589"/>
    <cellStyle name="_Январь_Апрель_Офис" xfId="1590"/>
    <cellStyle name="_Январь_Апрель_Офис_БЕЛ" xfId="1591"/>
    <cellStyle name="_Январь_Апрель_Офис_РЕЧ" xfId="1592"/>
    <cellStyle name="_Январь_Апрель_РЕЧ" xfId="1593"/>
    <cellStyle name="_Январь_Апрель_РЕЧ_БЕЛ" xfId="1594"/>
    <cellStyle name="_Январь_Апрель_РЕЧ_РЕЧ" xfId="1595"/>
    <cellStyle name="_Январь_Апрель_СИ" xfId="1596"/>
    <cellStyle name="_Январь_Апрель_СИ_БЕЛ" xfId="1597"/>
    <cellStyle name="_Январь_Апрель_СИ_РЕЧ" xfId="1598"/>
    <cellStyle name="_Январь_Апрель_СИС" xfId="1599"/>
    <cellStyle name="_Январь_Апрель_СИС_БЕЛ" xfId="1600"/>
    <cellStyle name="_Январь_Апрель_СИС_РЕЧ" xfId="1601"/>
    <cellStyle name="_Январь_Апрель_СР" xfId="1602"/>
    <cellStyle name="_Январь_Апрель_СУБД" xfId="1603"/>
    <cellStyle name="_Январь_Апрель_СУБД_БЕЛ" xfId="1604"/>
    <cellStyle name="_Январь_Апрель_СУБД_РЕЧ" xfId="1605"/>
    <cellStyle name="_Январь_Апрель_ТЕК" xfId="1606"/>
    <cellStyle name="_Январь_Апрель_ТЕК_БЕЛ" xfId="1607"/>
    <cellStyle name="_Январь_Апрель_ТЕК_РЕЧ" xfId="1608"/>
    <cellStyle name="_Январь_Апрель_Февраль" xfId="1609"/>
    <cellStyle name="_Январь_Апрель_Февраль_Август" xfId="1610"/>
    <cellStyle name="_Январь_Апрель_Февраль_Август_Дистанц." xfId="1611"/>
    <cellStyle name="_Январь_Апрель_Февраль_Август_Индив." xfId="1612"/>
    <cellStyle name="_Январь_Апрель_Февраль_АКАД" xfId="1613"/>
    <cellStyle name="_Январь_Апрель_Февраль_АКАД_БЕЛ" xfId="1614"/>
    <cellStyle name="_Январь_Апрель_Февраль_АКАД_РЕЧ" xfId="1615"/>
    <cellStyle name="_Январь_Апрель_Февраль_Б9560" xfId="1616"/>
    <cellStyle name="_Январь_Апрель_Февраль_Б9560_БЕЛ" xfId="1617"/>
    <cellStyle name="_Январь_Апрель_Февраль_Б9560_РЕЧ" xfId="1618"/>
    <cellStyle name="_Январь_Апрель_Февраль_БЕЛ" xfId="1619"/>
    <cellStyle name="_Январь_Апрель_Февраль_БИНТ" xfId="1620"/>
    <cellStyle name="_Январь_Апрель_Февраль_БИНТ_БЕЛ" xfId="1621"/>
    <cellStyle name="_Январь_Апрель_Февраль_БИНТ_РЕЧ" xfId="1622"/>
    <cellStyle name="_Январь_Апрель_Февраль_БУХ" xfId="1623"/>
    <cellStyle name="_Январь_Апрель_Февраль_БУХ_БЕЛ" xfId="1624"/>
    <cellStyle name="_Январь_Апрель_Февраль_БУХ_РЕЧ" xfId="1625"/>
    <cellStyle name="_Январь_Апрель_Февраль_ВЕБДИЗ" xfId="1626"/>
    <cellStyle name="_Январь_Апрель_Февраль_ВЕБМАСТ" xfId="1627"/>
    <cellStyle name="_Январь_Апрель_Февраль_ВЕБМАСТ_БЕЛ" xfId="1628"/>
    <cellStyle name="_Январь_Апрель_Февраль_ВЕБМАСТ_РЕЧ" xfId="1629"/>
    <cellStyle name="_Январь_Апрель_Февраль_Дети" xfId="1630"/>
    <cellStyle name="_Январь_Апрель_Февраль_Дистанц." xfId="1631"/>
    <cellStyle name="_Январь_Апрель_Февраль_Индив." xfId="1632"/>
    <cellStyle name="_Январь_Апрель_Февраль_Индив._БЕЛ" xfId="1633"/>
    <cellStyle name="_Январь_Апрель_Февраль_Индив._РЕЧ" xfId="1634"/>
    <cellStyle name="_Январь_Апрель_Февраль_Июль" xfId="1635"/>
    <cellStyle name="_Январь_Апрель_Февраль_Июль_Август" xfId="1636"/>
    <cellStyle name="_Январь_Апрель_Февраль_Июль_Август_Дистанц." xfId="1637"/>
    <cellStyle name="_Январь_Апрель_Февраль_Июль_Август_Индив." xfId="1638"/>
    <cellStyle name="_Январь_Апрель_Февраль_Июль_БЕЛ" xfId="1639"/>
    <cellStyle name="_Январь_Апрель_Февраль_Июль_БИНТ" xfId="1640"/>
    <cellStyle name="_Январь_Апрель_Февраль_Июль_БИНТ_БЕЛ" xfId="1641"/>
    <cellStyle name="_Январь_Апрель_Февраль_Июль_БИНТ_РЕЧ" xfId="1642"/>
    <cellStyle name="_Январь_Апрель_Февраль_Июль_ВЕБДИЗ" xfId="1643"/>
    <cellStyle name="_Январь_Апрель_Февраль_Июль_ВЕБМАСТ" xfId="1644"/>
    <cellStyle name="_Январь_Апрель_Февраль_Июль_ВЕБМАСТ_БЕЛ" xfId="1645"/>
    <cellStyle name="_Январь_Апрель_Февраль_Июль_ВЕБМАСТ_РЕЧ" xfId="1646"/>
    <cellStyle name="_Январь_Апрель_Февраль_Июль_Дети" xfId="1647"/>
    <cellStyle name="_Январь_Апрель_Февраль_Июль_Дистанц." xfId="1648"/>
    <cellStyle name="_Январь_Апрель_Февраль_Июль_Индив." xfId="1649"/>
    <cellStyle name="_Январь_Апрель_Февраль_Июль_Индив._БЕЛ" xfId="1650"/>
    <cellStyle name="_Январь_Апрель_Февраль_Июль_Индив._РЕЧ" xfId="1651"/>
    <cellStyle name="_Январь_Апрель_Февраль_Июль_Июнь" xfId="1652"/>
    <cellStyle name="_Январь_Апрель_Февраль_Июль_Июнь_Август" xfId="1653"/>
    <cellStyle name="_Январь_Апрель_Февраль_Июль_Июнь_Дистанц." xfId="1654"/>
    <cellStyle name="_Январь_Апрель_Февраль_Июль_Июнь_Индив." xfId="1655"/>
    <cellStyle name="_Январь_Апрель_Февраль_Июль_Июнь_КБУ" xfId="1656"/>
    <cellStyle name="_Январь_Апрель_Февраль_Июль_КБУ" xfId="1657"/>
    <cellStyle name="_Январь_Апрель_Февраль_Июль_КРН" xfId="1658"/>
    <cellStyle name="_Январь_Апрель_Февраль_Июль_ОПШ" xfId="1659"/>
    <cellStyle name="_Январь_Апрель_Февраль_Июль_СР" xfId="1660"/>
    <cellStyle name="_Январь_Апрель_Февраль_Июнь" xfId="1661"/>
    <cellStyle name="_Январь_Апрель_Февраль_Июнь_1" xfId="1662"/>
    <cellStyle name="_Январь_Апрель_Февраль_Июнь_1_Август" xfId="1663"/>
    <cellStyle name="_Январь_Апрель_Февраль_Июнь_1_Дистанц." xfId="1664"/>
    <cellStyle name="_Январь_Апрель_Февраль_Июнь_1_Индив." xfId="1665"/>
    <cellStyle name="_Январь_Апрель_Февраль_Июнь_1_КБУ" xfId="1666"/>
    <cellStyle name="_Январь_Апрель_Февраль_Июнь_Август" xfId="1667"/>
    <cellStyle name="_Январь_Апрель_Февраль_Июнь_Август_Дистанц." xfId="1668"/>
    <cellStyle name="_Январь_Апрель_Февраль_Июнь_Август_Индив." xfId="1669"/>
    <cellStyle name="_Январь_Апрель_Февраль_Июнь_БЕЛ" xfId="1670"/>
    <cellStyle name="_Январь_Апрель_Февраль_Июнь_БИНТ" xfId="1671"/>
    <cellStyle name="_Январь_Апрель_Февраль_Июнь_БИНТ_БЕЛ" xfId="1672"/>
    <cellStyle name="_Январь_Апрель_Февраль_Июнь_БИНТ_РЕЧ" xfId="1673"/>
    <cellStyle name="_Январь_Апрель_Февраль_Июнь_БУХ" xfId="1674"/>
    <cellStyle name="_Январь_Апрель_Февраль_Июнь_БУХ_БЕЛ" xfId="1675"/>
    <cellStyle name="_Январь_Апрель_Февраль_Июнь_БУХ_РЕЧ" xfId="1676"/>
    <cellStyle name="_Январь_Апрель_Февраль_Июнь_ВЕБДИЗ" xfId="1677"/>
    <cellStyle name="_Январь_Апрель_Февраль_Июнь_ВЕБМАСТ" xfId="1678"/>
    <cellStyle name="_Январь_Апрель_Февраль_Июнь_ВЕБМАСТ_БЕЛ" xfId="1679"/>
    <cellStyle name="_Январь_Апрель_Февраль_Июнь_ВЕБМАСТ_РЕЧ" xfId="1680"/>
    <cellStyle name="_Январь_Апрель_Февраль_Июнь_Дети" xfId="1681"/>
    <cellStyle name="_Январь_Апрель_Февраль_Июнь_Дистанц." xfId="1682"/>
    <cellStyle name="_Январь_Апрель_Февраль_Июнь_Индив." xfId="1683"/>
    <cellStyle name="_Январь_Апрель_Февраль_Июнь_Индив._БЕЛ" xfId="1684"/>
    <cellStyle name="_Январь_Апрель_Февраль_Июнь_Индив._РЕЧ" xfId="1685"/>
    <cellStyle name="_Январь_Апрель_Февраль_Июнь_Июнь" xfId="1686"/>
    <cellStyle name="_Январь_Апрель_Февраль_Июнь_Июнь_Август" xfId="1687"/>
    <cellStyle name="_Январь_Апрель_Февраль_Июнь_Июнь_Дистанц." xfId="1688"/>
    <cellStyle name="_Январь_Апрель_Февраль_Июнь_Июнь_Индив." xfId="1689"/>
    <cellStyle name="_Январь_Апрель_Февраль_Июнь_Июнь_КБУ" xfId="1690"/>
    <cellStyle name="_Январь_Апрель_Февраль_Июнь_КБУ" xfId="1691"/>
    <cellStyle name="_Январь_Апрель_Февраль_Июнь_КРН" xfId="1692"/>
    <cellStyle name="_Январь_Апрель_Февраль_Июнь_ОПШ" xfId="1693"/>
    <cellStyle name="_Январь_Апрель_Февраль_Июнь_СР" xfId="1694"/>
    <cellStyle name="_Январь_Апрель_Февраль_КБУ" xfId="1695"/>
    <cellStyle name="_Январь_Апрель_Февраль_КРН" xfId="1696"/>
    <cellStyle name="_Январь_Апрель_Февраль_Май" xfId="1697"/>
    <cellStyle name="_Январь_Апрель_Февраль_Май_Август" xfId="1698"/>
    <cellStyle name="_Январь_Апрель_Февраль_Май_Август_Дистанц." xfId="1699"/>
    <cellStyle name="_Январь_Апрель_Февраль_Май_Август_Индив." xfId="1700"/>
    <cellStyle name="_Январь_Апрель_Февраль_Май_БЕЛ" xfId="1701"/>
    <cellStyle name="_Январь_Апрель_Февраль_Май_БИНТ" xfId="1702"/>
    <cellStyle name="_Январь_Апрель_Февраль_Май_БИНТ_БЕЛ" xfId="1703"/>
    <cellStyle name="_Январь_Апрель_Февраль_Май_БИНТ_РЕЧ" xfId="1704"/>
    <cellStyle name="_Январь_Апрель_Февраль_Май_ВЕБДИЗ" xfId="1705"/>
    <cellStyle name="_Январь_Апрель_Февраль_Май_ВЕБМАСТ" xfId="1706"/>
    <cellStyle name="_Январь_Апрель_Февраль_Май_ВЕБМАСТ_БЕЛ" xfId="1707"/>
    <cellStyle name="_Январь_Апрель_Февраль_Май_ВЕБМАСТ_РЕЧ" xfId="1708"/>
    <cellStyle name="_Январь_Апрель_Февраль_Май_Дети" xfId="1709"/>
    <cellStyle name="_Январь_Апрель_Февраль_Май_Дистанц." xfId="1710"/>
    <cellStyle name="_Январь_Апрель_Февраль_Май_Индив." xfId="1711"/>
    <cellStyle name="_Январь_Апрель_Февраль_Май_Индив._БЕЛ" xfId="1712"/>
    <cellStyle name="_Январь_Апрель_Февраль_Май_Индив._РЕЧ" xfId="1713"/>
    <cellStyle name="_Январь_Апрель_Февраль_Май_Июнь" xfId="1714"/>
    <cellStyle name="_Январь_Апрель_Февраль_Май_Июнь_Август" xfId="1715"/>
    <cellStyle name="_Январь_Апрель_Февраль_Май_Июнь_Дистанц." xfId="1716"/>
    <cellStyle name="_Январь_Апрель_Февраль_Май_Июнь_Индив." xfId="1717"/>
    <cellStyle name="_Январь_Апрель_Февраль_Май_Июнь_КБУ" xfId="1718"/>
    <cellStyle name="_Январь_Апрель_Февраль_Май_КБУ" xfId="1719"/>
    <cellStyle name="_Январь_Апрель_Февраль_Май_КРН" xfId="1720"/>
    <cellStyle name="_Январь_Апрель_Февраль_Май_ОПШ" xfId="1721"/>
    <cellStyle name="_Январь_Апрель_Февраль_Май_СР" xfId="1722"/>
    <cellStyle name="_Январь_Апрель_Февраль_ОПШ" xfId="1723"/>
    <cellStyle name="_Январь_Апрель_Февраль_РЕЧ" xfId="1724"/>
    <cellStyle name="_Январь_Апрель_Февраль_РЕЧ_БЕЛ" xfId="1725"/>
    <cellStyle name="_Январь_Апрель_Февраль_РЕЧ_РЕЧ" xfId="1726"/>
    <cellStyle name="_Январь_Апрель_Февраль_СИ" xfId="1727"/>
    <cellStyle name="_Январь_Апрель_Февраль_СИ_БЕЛ" xfId="1728"/>
    <cellStyle name="_Январь_Апрель_Февраль_СИ_РЕЧ" xfId="1729"/>
    <cellStyle name="_Январь_Апрель_Февраль_СР" xfId="1730"/>
    <cellStyle name="_Январь_Апрель_Февраль_СУБД" xfId="1731"/>
    <cellStyle name="_Январь_Апрель_Февраль_СУБД_БЕЛ" xfId="1732"/>
    <cellStyle name="_Январь_Апрель_Февраль_СУБД_РЕЧ" xfId="1733"/>
    <cellStyle name="_Январь_Апрель_ФШ" xfId="1734"/>
    <cellStyle name="_Январь_Апрель_ФШ_БЕЛ" xfId="1735"/>
    <cellStyle name="_Январь_Апрель_ФШ_РЕЧ" xfId="1736"/>
    <cellStyle name="_Январь_Б9560" xfId="1737"/>
    <cellStyle name="_Январь_Б9560_БЕЛ" xfId="1738"/>
    <cellStyle name="_Январь_Б9560_РЕЧ" xfId="1739"/>
    <cellStyle name="_Январь_БЕЛ" xfId="1740"/>
    <cellStyle name="_Январь_БЕЛ_БЕЛ" xfId="1741"/>
    <cellStyle name="_Январь_БЕЛ_РЕЧ" xfId="1742"/>
    <cellStyle name="_Январь_БИНТ" xfId="1743"/>
    <cellStyle name="_Январь_БИНТ_БЕЛ" xfId="1744"/>
    <cellStyle name="_Январь_БИНТ_РЕЧ" xfId="1745"/>
    <cellStyle name="_Январь_БУХ" xfId="1746"/>
    <cellStyle name="_Январь_БУХ_БЕЛ" xfId="1747"/>
    <cellStyle name="_Январь_БУХ_РЕЧ" xfId="1748"/>
    <cellStyle name="_Январь_ВЕБДИЗ" xfId="1749"/>
    <cellStyle name="_Январь_ВЕБДИЗ_БЕЛ" xfId="1750"/>
    <cellStyle name="_Январь_ВЕБДИЗ_РЕЧ" xfId="1751"/>
    <cellStyle name="_Январь_ВЕБМАСТ" xfId="1752"/>
    <cellStyle name="_Январь_ВЕБМАСТ_БЕЛ" xfId="1753"/>
    <cellStyle name="_Январь_ВЕБМАСТ_РЕЧ" xfId="1754"/>
    <cellStyle name="_Январь_ВУЕ" xfId="1755"/>
    <cellStyle name="_Январь_ВУЕ_БЕЛ" xfId="1756"/>
    <cellStyle name="_Январь_ВУЕ_РЕЧ" xfId="1757"/>
    <cellStyle name="_Январь_Дети" xfId="1758"/>
    <cellStyle name="_Январь_Дети_БЕЛ" xfId="1759"/>
    <cellStyle name="_Январь_Дети_РЕЧ" xfId="1760"/>
    <cellStyle name="_Январь_Дистанц." xfId="1761"/>
    <cellStyle name="_Январь_Заявление" xfId="1762"/>
    <cellStyle name="_Январь_Заявление_БЕЛ" xfId="1763"/>
    <cellStyle name="_Январь_Заявление_РЕЧ" xfId="1764"/>
    <cellStyle name="_Январь_Индив." xfId="1765"/>
    <cellStyle name="_Январь_Индив._БЕЛ" xfId="1766"/>
    <cellStyle name="_Январь_Индив._РЕЧ" xfId="1767"/>
    <cellStyle name="_Январь_ИНТ" xfId="1768"/>
    <cellStyle name="_Январь_ИНТ_БЕЛ" xfId="1769"/>
    <cellStyle name="_Январь_ИНТ_РЕЧ" xfId="1770"/>
    <cellStyle name="_Январь_Июль" xfId="1771"/>
    <cellStyle name="_Январь_Июль_Август" xfId="1772"/>
    <cellStyle name="_Январь_Июль_Август_Дистанц." xfId="1773"/>
    <cellStyle name="_Январь_Июль_Август_Индив." xfId="1774"/>
    <cellStyle name="_Январь_Июль_БЕЛ" xfId="1775"/>
    <cellStyle name="_Январь_Июль_БИНТ" xfId="1776"/>
    <cellStyle name="_Январь_Июль_БИНТ_БЕЛ" xfId="1777"/>
    <cellStyle name="_Январь_Июль_БИНТ_РЕЧ" xfId="1778"/>
    <cellStyle name="_Январь_Июль_ВЕБДИЗ" xfId="1779"/>
    <cellStyle name="_Январь_Июль_ВЕБМАСТ" xfId="1780"/>
    <cellStyle name="_Январь_Июль_ВЕБМАСТ_БЕЛ" xfId="1781"/>
    <cellStyle name="_Январь_Июль_ВЕБМАСТ_РЕЧ" xfId="1782"/>
    <cellStyle name="_Январь_Июль_Дети" xfId="1783"/>
    <cellStyle name="_Январь_Июль_Дистанц." xfId="1784"/>
    <cellStyle name="_Январь_Июль_Индив." xfId="1785"/>
    <cellStyle name="_Январь_Июль_Индив._БЕЛ" xfId="1786"/>
    <cellStyle name="_Январь_Июль_Индив._РЕЧ" xfId="1787"/>
    <cellStyle name="_Январь_Июль_Июнь" xfId="1788"/>
    <cellStyle name="_Январь_Июль_Июнь_Август" xfId="1789"/>
    <cellStyle name="_Январь_Июль_Июнь_Дистанц." xfId="1790"/>
    <cellStyle name="_Январь_Июль_Июнь_Индив." xfId="1791"/>
    <cellStyle name="_Январь_Июль_Июнь_КБУ" xfId="1792"/>
    <cellStyle name="_Январь_Июль_КБУ" xfId="1793"/>
    <cellStyle name="_Январь_Июль_КРН" xfId="1794"/>
    <cellStyle name="_Январь_Июль_ОПШ" xfId="1795"/>
    <cellStyle name="_Январь_Июль_СР" xfId="1796"/>
    <cellStyle name="_Январь_Июнь" xfId="1797"/>
    <cellStyle name="_Январь_Июнь_1" xfId="1798"/>
    <cellStyle name="_Январь_Июнь_1_Август" xfId="1799"/>
    <cellStyle name="_Январь_Июнь_1_Дистанц." xfId="1800"/>
    <cellStyle name="_Январь_Июнь_1_Индив." xfId="1801"/>
    <cellStyle name="_Январь_Июнь_1_КБУ" xfId="1802"/>
    <cellStyle name="_Январь_Июнь_Август" xfId="1803"/>
    <cellStyle name="_Январь_Июнь_Август_Дистанц." xfId="1804"/>
    <cellStyle name="_Январь_Июнь_Август_Индив." xfId="1805"/>
    <cellStyle name="_Январь_Июнь_БЕЛ" xfId="1806"/>
    <cellStyle name="_Январь_Июнь_БИНТ" xfId="1807"/>
    <cellStyle name="_Январь_Июнь_БИНТ_БЕЛ" xfId="1808"/>
    <cellStyle name="_Январь_Июнь_БИНТ_РЕЧ" xfId="1809"/>
    <cellStyle name="_Январь_Июнь_БУХ" xfId="1810"/>
    <cellStyle name="_Январь_Июнь_БУХ_БЕЛ" xfId="1811"/>
    <cellStyle name="_Январь_Июнь_БУХ_РЕЧ" xfId="1812"/>
    <cellStyle name="_Январь_Июнь_ВЕБДИЗ" xfId="1813"/>
    <cellStyle name="_Январь_Июнь_ВЕБМАСТ" xfId="1814"/>
    <cellStyle name="_Январь_Июнь_ВЕБМАСТ_БЕЛ" xfId="1815"/>
    <cellStyle name="_Январь_Июнь_ВЕБМАСТ_РЕЧ" xfId="1816"/>
    <cellStyle name="_Январь_Июнь_Дети" xfId="1817"/>
    <cellStyle name="_Январь_Июнь_Дистанц." xfId="1818"/>
    <cellStyle name="_Январь_Июнь_Индив." xfId="1819"/>
    <cellStyle name="_Январь_Июнь_Индив._БЕЛ" xfId="1820"/>
    <cellStyle name="_Январь_Июнь_Индив._РЕЧ" xfId="1821"/>
    <cellStyle name="_Январь_Июнь_Июнь" xfId="1822"/>
    <cellStyle name="_Январь_Июнь_Июнь_Август" xfId="1823"/>
    <cellStyle name="_Январь_Июнь_Июнь_Дистанц." xfId="1824"/>
    <cellStyle name="_Январь_Июнь_Июнь_Индив." xfId="1825"/>
    <cellStyle name="_Январь_Июнь_Июнь_КБУ" xfId="1826"/>
    <cellStyle name="_Январь_Июнь_КБУ" xfId="1827"/>
    <cellStyle name="_Январь_Июнь_КРН" xfId="1828"/>
    <cellStyle name="_Январь_Июнь_ОПШ" xfId="1829"/>
    <cellStyle name="_Январь_Июнь_СР" xfId="1830"/>
    <cellStyle name="_Январь_КБУ" xfId="1831"/>
    <cellStyle name="_Январь_КБУ_БЕЛ" xfId="1832"/>
    <cellStyle name="_Январь_КБУ_РЕЧ" xfId="1833"/>
    <cellStyle name="_Январь_Консультация" xfId="1834"/>
    <cellStyle name="_Январь_Консультация_БЕЛ" xfId="1835"/>
    <cellStyle name="_Январь_Консультация_РЕЧ" xfId="1836"/>
    <cellStyle name="_Январь_КРН" xfId="1837"/>
    <cellStyle name="_Январь_КРН_БЕЛ" xfId="1838"/>
    <cellStyle name="_Январь_КРН_РЕЧ" xfId="1839"/>
    <cellStyle name="_Январь_ЛСХ" xfId="1840"/>
    <cellStyle name="_Январь_ЛСХ_БЕЛ" xfId="1841"/>
    <cellStyle name="_Январь_ЛСХ_РЕЧ" xfId="1842"/>
    <cellStyle name="_Январь_Май" xfId="1843"/>
    <cellStyle name="_Январь_Май_1" xfId="1844"/>
    <cellStyle name="_Январь_Май_1_Август" xfId="1845"/>
    <cellStyle name="_Январь_Май_1_Август_Дистанц." xfId="1846"/>
    <cellStyle name="_Январь_Май_1_Август_Индив." xfId="1847"/>
    <cellStyle name="_Январь_Май_1_БЕЛ" xfId="1848"/>
    <cellStyle name="_Январь_Май_1_БИНТ" xfId="1849"/>
    <cellStyle name="_Январь_Май_1_БИНТ_БЕЛ" xfId="1850"/>
    <cellStyle name="_Январь_Май_1_БИНТ_РЕЧ" xfId="1851"/>
    <cellStyle name="_Январь_Май_1_ВЕБДИЗ" xfId="1852"/>
    <cellStyle name="_Январь_Май_1_ВЕБМАСТ" xfId="1853"/>
    <cellStyle name="_Январь_Май_1_ВЕБМАСТ_БЕЛ" xfId="1854"/>
    <cellStyle name="_Январь_Май_1_ВЕБМАСТ_РЕЧ" xfId="1855"/>
    <cellStyle name="_Январь_Май_1_Дети" xfId="1856"/>
    <cellStyle name="_Январь_Май_1_Дистанц." xfId="1857"/>
    <cellStyle name="_Январь_Май_1_Индив." xfId="1858"/>
    <cellStyle name="_Январь_Май_1_Индив._БЕЛ" xfId="1859"/>
    <cellStyle name="_Январь_Май_1_Индив._РЕЧ" xfId="1860"/>
    <cellStyle name="_Январь_Май_1_Июнь" xfId="1861"/>
    <cellStyle name="_Январь_Май_1_Июнь_Август" xfId="1862"/>
    <cellStyle name="_Январь_Май_1_Июнь_Дистанц." xfId="1863"/>
    <cellStyle name="_Январь_Май_1_Июнь_Индив." xfId="1864"/>
    <cellStyle name="_Январь_Май_1_Июнь_КБУ" xfId="1865"/>
    <cellStyle name="_Январь_Май_1_КБУ" xfId="1866"/>
    <cellStyle name="_Январь_Май_1_КРН" xfId="1867"/>
    <cellStyle name="_Январь_Май_1_ОПШ" xfId="1868"/>
    <cellStyle name="_Январь_Май_1_СР" xfId="1869"/>
    <cellStyle name="_Январь_Май_Август" xfId="1870"/>
    <cellStyle name="_Январь_Май_Август_Дистанц." xfId="1871"/>
    <cellStyle name="_Январь_Май_Август_Индив." xfId="1872"/>
    <cellStyle name="_Январь_Май_АКАД" xfId="1873"/>
    <cellStyle name="_Январь_Май_АКАД_БЕЛ" xfId="1874"/>
    <cellStyle name="_Январь_Май_АКАД_РЕЧ" xfId="1875"/>
    <cellStyle name="_Январь_Май_Б9560" xfId="1876"/>
    <cellStyle name="_Январь_Май_Б9560_БЕЛ" xfId="1877"/>
    <cellStyle name="_Январь_Май_Б9560_РЕЧ" xfId="1878"/>
    <cellStyle name="_Январь_Май_БЕЛ" xfId="1879"/>
    <cellStyle name="_Январь_Май_БИНТ" xfId="1880"/>
    <cellStyle name="_Январь_Май_БИНТ_БЕЛ" xfId="1881"/>
    <cellStyle name="_Январь_Май_БИНТ_РЕЧ" xfId="1882"/>
    <cellStyle name="_Январь_Май_БУХ" xfId="1883"/>
    <cellStyle name="_Январь_Май_БУХ_БЕЛ" xfId="1884"/>
    <cellStyle name="_Январь_Май_БУХ_РЕЧ" xfId="1885"/>
    <cellStyle name="_Январь_Май_ВЕБДИЗ" xfId="1886"/>
    <cellStyle name="_Январь_Май_ВЕБМАСТ" xfId="1887"/>
    <cellStyle name="_Январь_Май_ВЕБМАСТ_БЕЛ" xfId="1888"/>
    <cellStyle name="_Январь_Май_ВЕБМАСТ_РЕЧ" xfId="1889"/>
    <cellStyle name="_Январь_Май_Дети" xfId="1890"/>
    <cellStyle name="_Январь_Май_Дистанц." xfId="1891"/>
    <cellStyle name="_Январь_Май_Индив." xfId="1892"/>
    <cellStyle name="_Январь_Май_Индив._БЕЛ" xfId="1893"/>
    <cellStyle name="_Январь_Май_Индив._РЕЧ" xfId="1894"/>
    <cellStyle name="_Январь_Май_Июль" xfId="1895"/>
    <cellStyle name="_Январь_Май_Июль_Август" xfId="1896"/>
    <cellStyle name="_Январь_Май_Июль_Август_Дистанц." xfId="1897"/>
    <cellStyle name="_Январь_Май_Июль_Август_Индив." xfId="1898"/>
    <cellStyle name="_Январь_Май_Июль_БЕЛ" xfId="1899"/>
    <cellStyle name="_Январь_Май_Июль_БИНТ" xfId="1900"/>
    <cellStyle name="_Январь_Май_Июль_БИНТ_БЕЛ" xfId="1901"/>
    <cellStyle name="_Январь_Май_Июль_БИНТ_РЕЧ" xfId="1902"/>
    <cellStyle name="_Январь_Май_Июль_ВЕБДИЗ" xfId="1903"/>
    <cellStyle name="_Январь_Май_Июль_ВЕБМАСТ" xfId="1904"/>
    <cellStyle name="_Январь_Май_Июль_ВЕБМАСТ_БЕЛ" xfId="1905"/>
    <cellStyle name="_Январь_Май_Июль_ВЕБМАСТ_РЕЧ" xfId="1906"/>
    <cellStyle name="_Январь_Май_Июль_Дети" xfId="1907"/>
    <cellStyle name="_Январь_Май_Июль_Дистанц." xfId="1908"/>
    <cellStyle name="_Январь_Май_Июль_Индив." xfId="1909"/>
    <cellStyle name="_Январь_Май_Июль_Индив._БЕЛ" xfId="1910"/>
    <cellStyle name="_Январь_Май_Июль_Индив._РЕЧ" xfId="1911"/>
    <cellStyle name="_Январь_Май_Июль_Июнь" xfId="1912"/>
    <cellStyle name="_Январь_Май_Июль_Июнь_Август" xfId="1913"/>
    <cellStyle name="_Январь_Май_Июль_Июнь_Дистанц." xfId="1914"/>
    <cellStyle name="_Январь_Май_Июль_Июнь_Индив." xfId="1915"/>
    <cellStyle name="_Январь_Май_Июль_Июнь_КБУ" xfId="1916"/>
    <cellStyle name="_Январь_Май_Июль_КБУ" xfId="1917"/>
    <cellStyle name="_Январь_Май_Июль_КРН" xfId="1918"/>
    <cellStyle name="_Январь_Май_Июль_ОПШ" xfId="1919"/>
    <cellStyle name="_Январь_Май_Июль_СР" xfId="1920"/>
    <cellStyle name="_Январь_Май_Июнь" xfId="1921"/>
    <cellStyle name="_Январь_Май_Июнь_1" xfId="1922"/>
    <cellStyle name="_Январь_Май_Июнь_1_Август" xfId="1923"/>
    <cellStyle name="_Январь_Май_Июнь_1_Дистанц." xfId="1924"/>
    <cellStyle name="_Январь_Май_Июнь_1_Индив." xfId="1925"/>
    <cellStyle name="_Январь_Май_Июнь_1_КБУ" xfId="1926"/>
    <cellStyle name="_Январь_Май_Июнь_Август" xfId="1927"/>
    <cellStyle name="_Январь_Май_Июнь_Август_Дистанц." xfId="1928"/>
    <cellStyle name="_Январь_Май_Июнь_Август_Индив." xfId="1929"/>
    <cellStyle name="_Январь_Май_Июнь_БЕЛ" xfId="1930"/>
    <cellStyle name="_Январь_Май_Июнь_БИНТ" xfId="1931"/>
    <cellStyle name="_Январь_Май_Июнь_БИНТ_БЕЛ" xfId="1932"/>
    <cellStyle name="_Январь_Май_Июнь_БИНТ_РЕЧ" xfId="1933"/>
    <cellStyle name="_Январь_Май_Июнь_БУХ" xfId="1934"/>
    <cellStyle name="_Январь_Май_Июнь_БУХ_БЕЛ" xfId="1935"/>
    <cellStyle name="_Январь_Май_Июнь_БУХ_РЕЧ" xfId="1936"/>
    <cellStyle name="_Январь_Май_Июнь_ВЕБДИЗ" xfId="1937"/>
    <cellStyle name="_Январь_Май_Июнь_ВЕБМАСТ" xfId="1938"/>
    <cellStyle name="_Январь_Май_Июнь_ВЕБМАСТ_БЕЛ" xfId="1939"/>
    <cellStyle name="_Январь_Май_Июнь_ВЕБМАСТ_РЕЧ" xfId="1940"/>
    <cellStyle name="_Январь_Май_Июнь_Дети" xfId="1941"/>
    <cellStyle name="_Январь_Май_Июнь_Дистанц." xfId="1942"/>
    <cellStyle name="_Январь_Май_Июнь_Индив." xfId="1943"/>
    <cellStyle name="_Январь_Май_Июнь_Индив._БЕЛ" xfId="1944"/>
    <cellStyle name="_Январь_Май_Июнь_Индив._РЕЧ" xfId="1945"/>
    <cellStyle name="_Январь_Май_Июнь_Июнь" xfId="1946"/>
    <cellStyle name="_Январь_Май_Июнь_Июнь_Август" xfId="1947"/>
    <cellStyle name="_Январь_Май_Июнь_Июнь_Дистанц." xfId="1948"/>
    <cellStyle name="_Январь_Май_Июнь_Июнь_Индив." xfId="1949"/>
    <cellStyle name="_Январь_Май_Июнь_Июнь_КБУ" xfId="1950"/>
    <cellStyle name="_Январь_Май_Июнь_КБУ" xfId="1951"/>
    <cellStyle name="_Январь_Май_Июнь_КРН" xfId="1952"/>
    <cellStyle name="_Январь_Май_Июнь_ОПШ" xfId="1953"/>
    <cellStyle name="_Январь_Май_Июнь_СР" xfId="1954"/>
    <cellStyle name="_Январь_Май_КБУ" xfId="1955"/>
    <cellStyle name="_Январь_Май_КРН" xfId="1956"/>
    <cellStyle name="_Январь_Май_Май" xfId="1957"/>
    <cellStyle name="_Январь_Май_Май_Август" xfId="1958"/>
    <cellStyle name="_Январь_Май_Май_Август_Дистанц." xfId="1959"/>
    <cellStyle name="_Январь_Май_Май_Август_Индив." xfId="1960"/>
    <cellStyle name="_Январь_Май_Май_БЕЛ" xfId="1961"/>
    <cellStyle name="_Январь_Май_Май_БИНТ" xfId="1962"/>
    <cellStyle name="_Январь_Май_Май_БИНТ_БЕЛ" xfId="1963"/>
    <cellStyle name="_Январь_Май_Май_БИНТ_РЕЧ" xfId="1964"/>
    <cellStyle name="_Январь_Май_Май_ВЕБДИЗ" xfId="1965"/>
    <cellStyle name="_Январь_Май_Май_ВЕБМАСТ" xfId="1966"/>
    <cellStyle name="_Январь_Май_Май_ВЕБМАСТ_БЕЛ" xfId="1967"/>
    <cellStyle name="_Январь_Май_Май_ВЕБМАСТ_РЕЧ" xfId="1968"/>
    <cellStyle name="_Январь_Май_Май_Дети" xfId="1969"/>
    <cellStyle name="_Январь_Май_Май_Дистанц." xfId="1970"/>
    <cellStyle name="_Январь_Май_Май_Индив." xfId="1971"/>
    <cellStyle name="_Январь_Май_Май_Индив._БЕЛ" xfId="1972"/>
    <cellStyle name="_Январь_Май_Май_Индив._РЕЧ" xfId="1973"/>
    <cellStyle name="_Январь_Май_Май_Июнь" xfId="1974"/>
    <cellStyle name="_Январь_Май_Май_Июнь_Август" xfId="1975"/>
    <cellStyle name="_Январь_Май_Май_Июнь_Дистанц." xfId="1976"/>
    <cellStyle name="_Январь_Май_Май_Июнь_Индив." xfId="1977"/>
    <cellStyle name="_Январь_Май_Май_Июнь_КБУ" xfId="1978"/>
    <cellStyle name="_Январь_Май_Май_КБУ" xfId="1979"/>
    <cellStyle name="_Январь_Май_Май_КРН" xfId="1980"/>
    <cellStyle name="_Январь_Май_Май_ОПШ" xfId="1981"/>
    <cellStyle name="_Январь_Май_Май_СР" xfId="1982"/>
    <cellStyle name="_Январь_Май_ОПШ" xfId="1983"/>
    <cellStyle name="_Январь_Май_РЕЧ" xfId="1984"/>
    <cellStyle name="_Январь_Май_РЕЧ_БЕЛ" xfId="1985"/>
    <cellStyle name="_Январь_Май_РЕЧ_РЕЧ" xfId="1986"/>
    <cellStyle name="_Январь_Май_СИ" xfId="1987"/>
    <cellStyle name="_Январь_Май_СИ_БЕЛ" xfId="1988"/>
    <cellStyle name="_Январь_Май_СИ_РЕЧ" xfId="1989"/>
    <cellStyle name="_Январь_Май_СР" xfId="1990"/>
    <cellStyle name="_Январь_Май_СУБД" xfId="1991"/>
    <cellStyle name="_Январь_Май_СУБД_БЕЛ" xfId="1992"/>
    <cellStyle name="_Январь_Май_СУБД_РЕЧ" xfId="1993"/>
    <cellStyle name="_Январь_МП" xfId="1994"/>
    <cellStyle name="_Январь_МП_БЕЛ" xfId="1995"/>
    <cellStyle name="_Январь_МП_РЕЧ" xfId="1996"/>
    <cellStyle name="_Январь_НТ" xfId="1997"/>
    <cellStyle name="_Январь_НТ_БЕЛ" xfId="1998"/>
    <cellStyle name="_Январь_НТ_РЕЧ" xfId="1999"/>
    <cellStyle name="_Январь_ОПШ" xfId="2000"/>
    <cellStyle name="_Январь_ОПШ_БЕЛ" xfId="2001"/>
    <cellStyle name="_Январь_ОПШ_РЕЧ" xfId="2002"/>
    <cellStyle name="_Январь_Офис" xfId="2003"/>
    <cellStyle name="_Январь_Офис_БЕЛ" xfId="2004"/>
    <cellStyle name="_Январь_Офис_РЕЧ" xfId="2005"/>
    <cellStyle name="_Январь_ПРШ" xfId="2006"/>
    <cellStyle name="_Январь_ПРШ_БЕЛ" xfId="2007"/>
    <cellStyle name="_Январь_ПРШ_РЕЧ" xfId="2008"/>
    <cellStyle name="_Январь_РЕЧ" xfId="2009"/>
    <cellStyle name="_Январь_РЕЧ_БЕЛ" xfId="2010"/>
    <cellStyle name="_Январь_РЕЧ_РЕЧ" xfId="2011"/>
    <cellStyle name="_Январь_СВБ" xfId="2012"/>
    <cellStyle name="_Январь_СВБ_БЕЛ" xfId="2013"/>
    <cellStyle name="_Январь_СВБ_РЕЧ" xfId="2014"/>
    <cellStyle name="_Январь_СИ" xfId="2015"/>
    <cellStyle name="_Январь_СИ_БЕЛ" xfId="2016"/>
    <cellStyle name="_Январь_СИ_РЕЧ" xfId="2017"/>
    <cellStyle name="_Январь_СИС" xfId="2018"/>
    <cellStyle name="_Январь_СИС_БЕЛ" xfId="2019"/>
    <cellStyle name="_Январь_СИС_РЕЧ" xfId="2020"/>
    <cellStyle name="_Январь_СР" xfId="2021"/>
    <cellStyle name="_Январь_СУБД" xfId="2022"/>
    <cellStyle name="_Январь_СУБД_БЕЛ" xfId="2023"/>
    <cellStyle name="_Январь_СУБД_РЕЧ" xfId="2024"/>
    <cellStyle name="_Январь_ТЕК" xfId="2025"/>
    <cellStyle name="_Январь_ТЕК_БЕЛ" xfId="2026"/>
    <cellStyle name="_Январь_ТЕК_РЕЧ" xfId="2027"/>
    <cellStyle name="_Январь_ТОР" xfId="2028"/>
    <cellStyle name="_Январь_ТОР_БЕЛ" xfId="2029"/>
    <cellStyle name="_Январь_ТОР_РЕЧ" xfId="2030"/>
    <cellStyle name="_Январь_Февраль" xfId="2031"/>
    <cellStyle name="_Январь_Февраль_1" xfId="2032"/>
    <cellStyle name="_Январь_Февраль_1_Август" xfId="2033"/>
    <cellStyle name="_Январь_Февраль_1_Август_Дистанц." xfId="2034"/>
    <cellStyle name="_Январь_Февраль_1_Август_Индив." xfId="2035"/>
    <cellStyle name="_Январь_Февраль_1_АКАД" xfId="2036"/>
    <cellStyle name="_Январь_Февраль_1_АКАД_БЕЛ" xfId="2037"/>
    <cellStyle name="_Январь_Февраль_1_АКАД_РЕЧ" xfId="2038"/>
    <cellStyle name="_Январь_Февраль_1_Б9560" xfId="2039"/>
    <cellStyle name="_Январь_Февраль_1_Б9560_БЕЛ" xfId="2040"/>
    <cellStyle name="_Январь_Февраль_1_Б9560_РЕЧ" xfId="2041"/>
    <cellStyle name="_Январь_Февраль_1_БЕЛ" xfId="2042"/>
    <cellStyle name="_Январь_Февраль_1_БИНТ" xfId="2043"/>
    <cellStyle name="_Январь_Февраль_1_БИНТ_БЕЛ" xfId="2044"/>
    <cellStyle name="_Январь_Февраль_1_БИНТ_РЕЧ" xfId="2045"/>
    <cellStyle name="_Январь_Февраль_1_БУХ" xfId="2046"/>
    <cellStyle name="_Январь_Февраль_1_БУХ_БЕЛ" xfId="2047"/>
    <cellStyle name="_Январь_Февраль_1_БУХ_РЕЧ" xfId="2048"/>
    <cellStyle name="_Январь_Февраль_1_ВЕБДИЗ" xfId="2049"/>
    <cellStyle name="_Январь_Февраль_1_ВЕБМАСТ" xfId="2050"/>
    <cellStyle name="_Январь_Февраль_1_ВЕБМАСТ_БЕЛ" xfId="2051"/>
    <cellStyle name="_Январь_Февраль_1_ВЕБМАСТ_РЕЧ" xfId="2052"/>
    <cellStyle name="_Январь_Февраль_1_Дети" xfId="2053"/>
    <cellStyle name="_Январь_Февраль_1_Дистанц." xfId="2054"/>
    <cellStyle name="_Январь_Февраль_1_Индив." xfId="2055"/>
    <cellStyle name="_Январь_Февраль_1_Индив._БЕЛ" xfId="2056"/>
    <cellStyle name="_Январь_Февраль_1_Индив._РЕЧ" xfId="2057"/>
    <cellStyle name="_Январь_Февраль_1_Июль" xfId="2058"/>
    <cellStyle name="_Январь_Февраль_1_Июль_Август" xfId="2059"/>
    <cellStyle name="_Январь_Февраль_1_Июль_Август_Дистанц." xfId="2060"/>
    <cellStyle name="_Январь_Февраль_1_Июль_Август_Индив." xfId="2061"/>
    <cellStyle name="_Январь_Февраль_1_Июль_БЕЛ" xfId="2062"/>
    <cellStyle name="_Январь_Февраль_1_Июль_БИНТ" xfId="2063"/>
    <cellStyle name="_Январь_Февраль_1_Июль_БИНТ_БЕЛ" xfId="2064"/>
    <cellStyle name="_Январь_Февраль_1_Июль_БИНТ_РЕЧ" xfId="2065"/>
    <cellStyle name="_Январь_Февраль_1_Июль_ВЕБДИЗ" xfId="2066"/>
    <cellStyle name="_Январь_Февраль_1_Июль_ВЕБМАСТ" xfId="2067"/>
    <cellStyle name="_Январь_Февраль_1_Июль_ВЕБМАСТ_БЕЛ" xfId="2068"/>
    <cellStyle name="_Январь_Февраль_1_Июль_ВЕБМАСТ_РЕЧ" xfId="2069"/>
    <cellStyle name="_Январь_Февраль_1_Июль_Дети" xfId="2070"/>
    <cellStyle name="_Январь_Февраль_1_Июль_Дистанц." xfId="2071"/>
    <cellStyle name="_Январь_Февраль_1_Июль_Индив." xfId="2072"/>
    <cellStyle name="_Январь_Февраль_1_Июль_Индив._БЕЛ" xfId="2073"/>
    <cellStyle name="_Январь_Февраль_1_Июль_Индив._РЕЧ" xfId="2074"/>
    <cellStyle name="_Январь_Февраль_1_Июль_Июнь" xfId="2075"/>
    <cellStyle name="_Январь_Февраль_1_Июль_Июнь_Август" xfId="2076"/>
    <cellStyle name="_Январь_Февраль_1_Июль_Июнь_Дистанц." xfId="2077"/>
    <cellStyle name="_Январь_Февраль_1_Июль_Июнь_Индив." xfId="2078"/>
    <cellStyle name="_Январь_Февраль_1_Июль_Июнь_КБУ" xfId="2079"/>
    <cellStyle name="_Январь_Февраль_1_Июль_КБУ" xfId="2080"/>
    <cellStyle name="_Январь_Февраль_1_Июль_КРН" xfId="2081"/>
    <cellStyle name="_Январь_Февраль_1_Июль_ОПШ" xfId="2082"/>
    <cellStyle name="_Январь_Февраль_1_Июль_СР" xfId="2083"/>
    <cellStyle name="_Январь_Февраль_1_Июнь" xfId="2084"/>
    <cellStyle name="_Январь_Февраль_1_Июнь_1" xfId="2085"/>
    <cellStyle name="_Январь_Февраль_1_Июнь_1_Август" xfId="2086"/>
    <cellStyle name="_Январь_Февраль_1_Июнь_1_Дистанц." xfId="2087"/>
    <cellStyle name="_Январь_Февраль_1_Июнь_1_Индив." xfId="2088"/>
    <cellStyle name="_Январь_Февраль_1_Июнь_1_КБУ" xfId="2089"/>
    <cellStyle name="_Январь_Февраль_1_Июнь_Август" xfId="2090"/>
    <cellStyle name="_Январь_Февраль_1_Июнь_Август_Дистанц." xfId="2091"/>
    <cellStyle name="_Январь_Февраль_1_Июнь_Август_Индив." xfId="2092"/>
    <cellStyle name="_Январь_Февраль_1_Июнь_БЕЛ" xfId="2093"/>
    <cellStyle name="_Январь_Февраль_1_Июнь_БИНТ" xfId="2094"/>
    <cellStyle name="_Январь_Февраль_1_Июнь_БИНТ_БЕЛ" xfId="2095"/>
    <cellStyle name="_Январь_Февраль_1_Июнь_БИНТ_РЕЧ" xfId="2096"/>
    <cellStyle name="_Январь_Февраль_1_Июнь_БУХ" xfId="2097"/>
    <cellStyle name="_Январь_Февраль_1_Июнь_БУХ_БЕЛ" xfId="2098"/>
    <cellStyle name="_Январь_Февраль_1_Июнь_БУХ_РЕЧ" xfId="2099"/>
    <cellStyle name="_Январь_Февраль_1_Июнь_ВЕБДИЗ" xfId="2100"/>
    <cellStyle name="_Январь_Февраль_1_Июнь_ВЕБМАСТ" xfId="2101"/>
    <cellStyle name="_Январь_Февраль_1_Июнь_ВЕБМАСТ_БЕЛ" xfId="2102"/>
    <cellStyle name="_Январь_Февраль_1_Июнь_ВЕБМАСТ_РЕЧ" xfId="2103"/>
    <cellStyle name="_Январь_Февраль_1_Июнь_Дети" xfId="2104"/>
    <cellStyle name="_Январь_Февраль_1_Июнь_Дистанц." xfId="2105"/>
    <cellStyle name="_Январь_Февраль_1_Июнь_Индив." xfId="2106"/>
    <cellStyle name="_Январь_Февраль_1_Июнь_Индив._БЕЛ" xfId="2107"/>
    <cellStyle name="_Январь_Февраль_1_Июнь_Индив._РЕЧ" xfId="2108"/>
    <cellStyle name="_Январь_Февраль_1_Июнь_Июнь" xfId="2109"/>
    <cellStyle name="_Январь_Февраль_1_Июнь_Июнь_Август" xfId="2110"/>
    <cellStyle name="_Январь_Февраль_1_Июнь_Июнь_Дистанц." xfId="2111"/>
    <cellStyle name="_Январь_Февраль_1_Июнь_Июнь_Индив." xfId="2112"/>
    <cellStyle name="_Январь_Февраль_1_Июнь_Июнь_КБУ" xfId="2113"/>
    <cellStyle name="_Январь_Февраль_1_Июнь_КБУ" xfId="2114"/>
    <cellStyle name="_Январь_Февраль_1_Июнь_КРН" xfId="2115"/>
    <cellStyle name="_Январь_Февраль_1_Июнь_ОПШ" xfId="2116"/>
    <cellStyle name="_Январь_Февраль_1_Июнь_СР" xfId="2117"/>
    <cellStyle name="_Январь_Февраль_1_КБУ" xfId="2118"/>
    <cellStyle name="_Январь_Февраль_1_КРН" xfId="2119"/>
    <cellStyle name="_Январь_Февраль_1_Май" xfId="2120"/>
    <cellStyle name="_Январь_Февраль_1_Май_Август" xfId="2121"/>
    <cellStyle name="_Январь_Февраль_1_Май_Август_Дистанц." xfId="2122"/>
    <cellStyle name="_Январь_Февраль_1_Май_Август_Индив." xfId="2123"/>
    <cellStyle name="_Январь_Февраль_1_Май_БЕЛ" xfId="2124"/>
    <cellStyle name="_Январь_Февраль_1_Май_БИНТ" xfId="2125"/>
    <cellStyle name="_Январь_Февраль_1_Май_БИНТ_БЕЛ" xfId="2126"/>
    <cellStyle name="_Январь_Февраль_1_Май_БИНТ_РЕЧ" xfId="2127"/>
    <cellStyle name="_Январь_Февраль_1_Май_ВЕБДИЗ" xfId="2128"/>
    <cellStyle name="_Январь_Февраль_1_Май_ВЕБМАСТ" xfId="2129"/>
    <cellStyle name="_Январь_Февраль_1_Май_ВЕБМАСТ_БЕЛ" xfId="2130"/>
    <cellStyle name="_Январь_Февраль_1_Май_ВЕБМАСТ_РЕЧ" xfId="2131"/>
    <cellStyle name="_Январь_Февраль_1_Май_Дети" xfId="2132"/>
    <cellStyle name="_Январь_Февраль_1_Май_Дистанц." xfId="2133"/>
    <cellStyle name="_Январь_Февраль_1_Май_Индив." xfId="2134"/>
    <cellStyle name="_Январь_Февраль_1_Май_Индив._БЕЛ" xfId="2135"/>
    <cellStyle name="_Январь_Февраль_1_Май_Индив._РЕЧ" xfId="2136"/>
    <cellStyle name="_Январь_Февраль_1_Май_Июнь" xfId="2137"/>
    <cellStyle name="_Январь_Февраль_1_Май_Июнь_Август" xfId="2138"/>
    <cellStyle name="_Январь_Февраль_1_Май_Июнь_Дистанц." xfId="2139"/>
    <cellStyle name="_Январь_Февраль_1_Май_Июнь_Индив." xfId="2140"/>
    <cellStyle name="_Январь_Февраль_1_Май_Июнь_КБУ" xfId="2141"/>
    <cellStyle name="_Январь_Февраль_1_Май_КБУ" xfId="2142"/>
    <cellStyle name="_Январь_Февраль_1_Май_КРН" xfId="2143"/>
    <cellStyle name="_Январь_Февраль_1_Май_ОПШ" xfId="2144"/>
    <cellStyle name="_Январь_Февраль_1_Май_СР" xfId="2145"/>
    <cellStyle name="_Январь_Февраль_1_ОПШ" xfId="2146"/>
    <cellStyle name="_Январь_Февраль_1_РЕЧ" xfId="2147"/>
    <cellStyle name="_Январь_Февраль_1_РЕЧ_БЕЛ" xfId="2148"/>
    <cellStyle name="_Январь_Февраль_1_РЕЧ_РЕЧ" xfId="2149"/>
    <cellStyle name="_Январь_Февраль_1_СИ" xfId="2150"/>
    <cellStyle name="_Январь_Февраль_1_СИ_БЕЛ" xfId="2151"/>
    <cellStyle name="_Январь_Февраль_1_СИ_РЕЧ" xfId="2152"/>
    <cellStyle name="_Январь_Февраль_1_СР" xfId="2153"/>
    <cellStyle name="_Январь_Февраль_1_СУБД" xfId="2154"/>
    <cellStyle name="_Январь_Февраль_1_СУБД_БЕЛ" xfId="2155"/>
    <cellStyle name="_Январь_Февраль_1_СУБД_РЕЧ" xfId="2156"/>
    <cellStyle name="_Январь_Февраль_БЕЛ" xfId="2157"/>
    <cellStyle name="_Январь_Февраль_РЕЧ" xfId="2158"/>
    <cellStyle name="_Январь_ФШ" xfId="2159"/>
    <cellStyle name="_Январь_ФШ_БЕЛ" xfId="2160"/>
    <cellStyle name="_Январь_ФШ_РЕЧ" xfId="2161"/>
    <cellStyle name="20% - Акцент1" xfId="2162"/>
    <cellStyle name="20% - Акцент2" xfId="2163"/>
    <cellStyle name="20% - Акцент3" xfId="2164"/>
    <cellStyle name="20% - Акцент4" xfId="2165"/>
    <cellStyle name="20% - Акцент5" xfId="2166"/>
    <cellStyle name="20% - Акцент6" xfId="2167"/>
    <cellStyle name="40% - Акцент1" xfId="2168"/>
    <cellStyle name="40% - Акцент2" xfId="2169"/>
    <cellStyle name="40% - Акцент3" xfId="2170"/>
    <cellStyle name="40% - Акцент4" xfId="2171"/>
    <cellStyle name="40% - Акцент5" xfId="2172"/>
    <cellStyle name="40% - Акцент6" xfId="2173"/>
    <cellStyle name="60% - Акцент1" xfId="2174"/>
    <cellStyle name="60% - Акцент2" xfId="2175"/>
    <cellStyle name="60% - Акцент3" xfId="2176"/>
    <cellStyle name="60% - Акцент4" xfId="2177"/>
    <cellStyle name="60% - Акцент5" xfId="2178"/>
    <cellStyle name="60% - Акцент6" xfId="2179"/>
    <cellStyle name="Currency" xfId="2214" builtinId="4"/>
    <cellStyle name="Currency [0]" xfId="2" builtinId="7"/>
    <cellStyle name="Currency 2" xfId="2213"/>
    <cellStyle name="Currency0" xfId="2180"/>
    <cellStyle name="Euro" xfId="1"/>
    <cellStyle name="Normal" xfId="0" builtinId="0"/>
    <cellStyle name="Normal 2" xfId="2215"/>
    <cellStyle name="Normal1" xfId="2181"/>
    <cellStyle name="Percent" xfId="16" builtinId="5"/>
    <cellStyle name="Акцент1" xfId="2182"/>
    <cellStyle name="Акцент2" xfId="2183"/>
    <cellStyle name="Акцент3" xfId="2184"/>
    <cellStyle name="Акцент4" xfId="2185"/>
    <cellStyle name="Акцент5" xfId="2186"/>
    <cellStyle name="Акцент6" xfId="2187"/>
    <cellStyle name="Ввод " xfId="2188"/>
    <cellStyle name="Вывод" xfId="2189"/>
    <cellStyle name="Вычисление" xfId="2190"/>
    <cellStyle name="Денежный [0] 2" xfId="2191"/>
    <cellStyle name="Денежный 2" xfId="2192"/>
    <cellStyle name="Заголовок 1" xfId="2193"/>
    <cellStyle name="Заголовок 2" xfId="2194"/>
    <cellStyle name="Заголовок 3" xfId="2195"/>
    <cellStyle name="Заголовок 4" xfId="2196"/>
    <cellStyle name="Итог" xfId="2197"/>
    <cellStyle name="Контрольная ячейка" xfId="2198"/>
    <cellStyle name="Название" xfId="2199"/>
    <cellStyle name="Нейтральный" xfId="2200"/>
    <cellStyle name="новое_имя" xfId="3"/>
    <cellStyle name="Обычный 2" xfId="2201"/>
    <cellStyle name="Обычный 3" xfId="2218"/>
    <cellStyle name="Обычный 3 2" xfId="2216"/>
    <cellStyle name="Обычный_Excel 2000" xfId="2217"/>
    <cellStyle name="Обычный_Задания Excel" xfId="4"/>
    <cellStyle name="Обычный_Задания Excel#2" xfId="5"/>
    <cellStyle name="Обычный_Задания VIP" xfId="6"/>
    <cellStyle name="Обычный_Итоговая работа по Excel" xfId="7"/>
    <cellStyle name="Обычный_Итоговая работа по Excel_Домашнее задание 2" xfId="8"/>
    <cellStyle name="Обычный_Лист1" xfId="9"/>
    <cellStyle name="Обычный_Логика и форматирование" xfId="10"/>
    <cellStyle name="Обычный_Пример07 (товары)" xfId="11"/>
    <cellStyle name="Обычный_Проверка данных" xfId="12"/>
    <cellStyle name="Обычный_СВОДНАЯ ТАБЛИЦА" xfId="13"/>
    <cellStyle name="Обычный_функции ДАТА и ЕСЛИ" xfId="14"/>
    <cellStyle name="Обычный_Функции ЕСЛИ и ВПР" xfId="15"/>
    <cellStyle name="Плохой" xfId="2202"/>
    <cellStyle name="Пояснение" xfId="2203"/>
    <cellStyle name="Примечание" xfId="2204"/>
    <cellStyle name="Процентный 2" xfId="2205"/>
    <cellStyle name="Связанная ячейка" xfId="2206"/>
    <cellStyle name="Стиль 1" xfId="2207"/>
    <cellStyle name="Стиль_названий" xfId="2208"/>
    <cellStyle name="Текст предупреждения" xfId="2209"/>
    <cellStyle name="Тысячи [0]_Лист1" xfId="2210"/>
    <cellStyle name="Тысячи_Лист1" xfId="2211"/>
    <cellStyle name="Хороший" xfId="2212"/>
  </cellStyles>
  <dxfs count="0"/>
  <tableStyles count="0" defaultTableStyle="TableStyleMedium9" defaultPivotStyle="PivotStyleLight16"/>
  <colors>
    <mruColors>
      <color rgb="FF99CCFF"/>
      <color rgb="FFB4B4CC"/>
      <color rgb="FF9AF793"/>
      <color rgb="FFCC3300"/>
      <color rgb="FFFF9675"/>
      <color rgb="FFFF0000"/>
      <color rgb="FFFF4BA5"/>
      <color rgb="FFFF99CC"/>
      <color rgb="FFFF0066"/>
      <color rgb="FFC8C8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1.xml"/><Relationship Id="rId48" Type="http://schemas.openxmlformats.org/officeDocument/2006/relationships/calcChain" Target="calcChain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152401</xdr:colOff>
      <xdr:row>2</xdr:row>
      <xdr:rowOff>38101</xdr:rowOff>
    </xdr:from>
    <xdr:to>
      <xdr:col>12</xdr:col>
      <xdr:colOff>47625</xdr:colOff>
      <xdr:row>8</xdr:row>
      <xdr:rowOff>133351</xdr:rowOff>
    </xdr:to>
    <xdr:sp macro="" textlink="">
      <xdr:nvSpPr>
        <xdr:cNvPr id="3" name="Загнутый угол 2"/>
        <xdr:cNvSpPr/>
      </xdr:nvSpPr>
      <xdr:spPr>
        <a:xfrm>
          <a:off x="7639051" y="381001"/>
          <a:ext cx="3552824" cy="11811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цены на телевизоры в различных валютах. Составить формулу только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C8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а затем скопировать на оставшиеся.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2</xdr:row>
      <xdr:rowOff>161925</xdr:rowOff>
    </xdr:from>
    <xdr:to>
      <xdr:col>11</xdr:col>
      <xdr:colOff>0</xdr:colOff>
      <xdr:row>11</xdr:row>
      <xdr:rowOff>57150</xdr:rowOff>
    </xdr:to>
    <xdr:sp macro="" textlink="">
      <xdr:nvSpPr>
        <xdr:cNvPr id="3" name="Загнутый угол 2"/>
        <xdr:cNvSpPr/>
      </xdr:nvSpPr>
      <xdr:spPr>
        <a:xfrm>
          <a:off x="5181600" y="533400"/>
          <a:ext cx="4114800" cy="15240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СТОИМОСТЬ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исходя из условия: если количество товара больше 5, то дается специальная скидка (значение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H10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Итоговую стоимость в ячейке 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E15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сравнить результат со значением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123824</xdr:colOff>
      <xdr:row>6</xdr:row>
      <xdr:rowOff>85724</xdr:rowOff>
    </xdr:from>
    <xdr:to>
      <xdr:col>12</xdr:col>
      <xdr:colOff>114300</xdr:colOff>
      <xdr:row>19</xdr:row>
      <xdr:rowOff>85725</xdr:rowOff>
    </xdr:to>
    <xdr:sp macro="" textlink="">
      <xdr:nvSpPr>
        <xdr:cNvPr id="3" name="Загнутый угол 2"/>
        <xdr:cNvSpPr/>
      </xdr:nvSpPr>
      <xdr:spPr>
        <a:xfrm>
          <a:off x="5829299" y="1438274"/>
          <a:ext cx="4572001" cy="2352676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 сколько дней просрочен платеж. Платеж считается просроченным, если оплатили позже, чем через 2 дня после даты поступления.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размер штрафа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 1% от суммы заказа за каждый день просрочки.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общее количество просроченных дней и сумму штрафов по данным таблицы. Полученные результаты сравнить с соответствующими значениями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9</xdr:row>
      <xdr:rowOff>0</xdr:rowOff>
    </xdr:from>
    <xdr:to>
      <xdr:col>8</xdr:col>
      <xdr:colOff>238125</xdr:colOff>
      <xdr:row>19</xdr:row>
      <xdr:rowOff>76200</xdr:rowOff>
    </xdr:to>
    <xdr:sp macro="" textlink="">
      <xdr:nvSpPr>
        <xdr:cNvPr id="2" name="Загнутый угол 2"/>
        <xdr:cNvSpPr/>
      </xdr:nvSpPr>
      <xdr:spPr>
        <a:xfrm>
          <a:off x="171450" y="1704975"/>
          <a:ext cx="6696075" cy="18859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Квартальный вывод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исходя из условия: если у региона есть хоть одно квартальное значение свыше 1000 шт, то в ячейке выводить текст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ШАНС ЕСТЬ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(значение из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столбце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Годовой вывод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написать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МОЛОДЦЫ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значение из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для тех регионов, у которых каждое квартальное значение более 1000 шт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роверить решение по совпадению значений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K4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K5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 значениями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L4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L5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соответственно.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6</xdr:row>
      <xdr:rowOff>57150</xdr:rowOff>
    </xdr:from>
    <xdr:to>
      <xdr:col>6</xdr:col>
      <xdr:colOff>228600</xdr:colOff>
      <xdr:row>19</xdr:row>
      <xdr:rowOff>66675</xdr:rowOff>
    </xdr:to>
    <xdr:sp macro="" textlink="">
      <xdr:nvSpPr>
        <xdr:cNvPr id="3" name="Загнутый угол 2"/>
        <xdr:cNvSpPr/>
      </xdr:nvSpPr>
      <xdr:spPr>
        <a:xfrm>
          <a:off x="466725" y="1371600"/>
          <a:ext cx="4781550" cy="24193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данные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Надбавка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,$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исходя из количества детей (надбавка полагается только сотрудникам у которых есть дети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1- 111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2 - 278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3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более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- 454.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итоговую сумму в рублях, учитывая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13%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налог и курсы валют (значения с листа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Курс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роизввести расчет ячеек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сравнить результаты с ответами в столбце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N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6</xdr:row>
      <xdr:rowOff>123825</xdr:rowOff>
    </xdr:from>
    <xdr:to>
      <xdr:col>10</xdr:col>
      <xdr:colOff>285750</xdr:colOff>
      <xdr:row>14</xdr:row>
      <xdr:rowOff>66675</xdr:rowOff>
    </xdr:to>
    <xdr:sp macro="" textlink="">
      <xdr:nvSpPr>
        <xdr:cNvPr id="4" name="Загнутый угол 3"/>
        <xdr:cNvSpPr/>
      </xdr:nvSpPr>
      <xdr:spPr>
        <a:xfrm>
          <a:off x="6305550" y="1219200"/>
          <a:ext cx="3648075" cy="13906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зменить формулу в столбце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Премия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чтобы премия определялась по формуле, а там где нет возможности получить числовое значение, заменить результат вычисления на ноль.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285749</xdr:colOff>
      <xdr:row>1</xdr:row>
      <xdr:rowOff>47625</xdr:rowOff>
    </xdr:from>
    <xdr:to>
      <xdr:col>11</xdr:col>
      <xdr:colOff>276224</xdr:colOff>
      <xdr:row>11</xdr:row>
      <xdr:rowOff>9525</xdr:rowOff>
    </xdr:to>
    <xdr:sp macro="" textlink="">
      <xdr:nvSpPr>
        <xdr:cNvPr id="4" name="Загнутый угол 3"/>
        <xdr:cNvSpPr/>
      </xdr:nvSpPr>
      <xdr:spPr>
        <a:xfrm>
          <a:off x="6105524" y="228600"/>
          <a:ext cx="3648075" cy="17907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СУММУ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для каждого наименования, учитывая, что цена для каждого наименования зависит от количества.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Итоговую сумму (ячейка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E10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), сравнить результат со значением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F10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0</xdr:rowOff>
    </xdr:from>
    <xdr:to>
      <xdr:col>10</xdr:col>
      <xdr:colOff>304800</xdr:colOff>
      <xdr:row>8</xdr:row>
      <xdr:rowOff>9525</xdr:rowOff>
    </xdr:to>
    <xdr:sp macro="" textlink="">
      <xdr:nvSpPr>
        <xdr:cNvPr id="3" name="Загнутый угол 2"/>
        <xdr:cNvSpPr/>
      </xdr:nvSpPr>
      <xdr:spPr>
        <a:xfrm>
          <a:off x="6886575" y="552450"/>
          <a:ext cx="3867150" cy="9144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олучить данные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Фамилия Имя Отчество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ФИО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7</xdr:row>
      <xdr:rowOff>66674</xdr:rowOff>
    </xdr:from>
    <xdr:to>
      <xdr:col>12</xdr:col>
      <xdr:colOff>161925</xdr:colOff>
      <xdr:row>18</xdr:row>
      <xdr:rowOff>142874</xdr:rowOff>
    </xdr:to>
    <xdr:sp macro="" textlink="">
      <xdr:nvSpPr>
        <xdr:cNvPr id="3" name="Загнутый угол 2"/>
        <xdr:cNvSpPr/>
      </xdr:nvSpPr>
      <xdr:spPr>
        <a:xfrm>
          <a:off x="6772275" y="1571624"/>
          <a:ext cx="4610100" cy="20669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для каждого сотрудника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таж работы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Возраст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на 31 декабря 2012г. (значение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круглить полученные результаты: для значений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Стажа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работы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до 1-го знака по правилам математики, для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Возраста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получить количество полных лет.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значения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сравнить результаты со значениями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1</xdr:row>
      <xdr:rowOff>161925</xdr:rowOff>
    </xdr:from>
    <xdr:to>
      <xdr:col>13</xdr:col>
      <xdr:colOff>590550</xdr:colOff>
      <xdr:row>18</xdr:row>
      <xdr:rowOff>180975</xdr:rowOff>
    </xdr:to>
    <xdr:sp macro="" textlink="">
      <xdr:nvSpPr>
        <xdr:cNvPr id="3" name="Загнутый угол 2"/>
        <xdr:cNvSpPr/>
      </xdr:nvSpPr>
      <xdr:spPr>
        <a:xfrm>
          <a:off x="5400675" y="352425"/>
          <a:ext cx="5000625" cy="31432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Задача 1 :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банк на депозит положили 100 тыс. р. под 8,7% годовых сроком на 5 лет. Определить сумму в ячейке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D7,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которая будет по истечению срока депозита.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Сравнить полученный результат со значением в ячейке Е7.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Задача 2: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Определить размер ежемесячного платежа в ячейке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D16,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чтобы через 10 лет на счету оказалось 300 тыс. р. при годовой процентной ставке 9% и ежемесячном начислении процентов.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Сравнить полученный результат со значением в ячейке Е16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Задача 3: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 депозитный счет положили 250 тыс. р под 9% годовых.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Определить в ячейке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D25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 какое время сумма вклада станет равной 500 тыс. р.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Сравнить полученный результат со значением в ячейке Е25.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2028825</xdr:colOff>
      <xdr:row>6</xdr:row>
      <xdr:rowOff>114300</xdr:rowOff>
    </xdr:from>
    <xdr:to>
      <xdr:col>4</xdr:col>
      <xdr:colOff>19050</xdr:colOff>
      <xdr:row>19</xdr:row>
      <xdr:rowOff>85725</xdr:rowOff>
    </xdr:to>
    <xdr:sp macro="" textlink="">
      <xdr:nvSpPr>
        <xdr:cNvPr id="3" name="Загнутый угол 2"/>
        <xdr:cNvSpPr/>
      </xdr:nvSpPr>
      <xdr:spPr>
        <a:xfrm>
          <a:off x="2028825" y="1314450"/>
          <a:ext cx="5000625" cy="220027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рименить условное форматирование для ячеек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Цена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1) если цена меньше среднего значения цен - цвет заливки зеленый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2) если цена больше среднего значения цен - цвет заливки желтый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рименить условное форматирование для данных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Марка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1) если количество имеющегося на складе и ожидаемого товара в сумме превышает минимальный запас - цвет заливки синий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2) если количество имеющегося на складе и ожидаемого товара в сумме меньше минимального запаса - цвет заливки ячеек красный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304799</xdr:colOff>
      <xdr:row>5</xdr:row>
      <xdr:rowOff>95250</xdr:rowOff>
    </xdr:from>
    <xdr:to>
      <xdr:col>15</xdr:col>
      <xdr:colOff>542925</xdr:colOff>
      <xdr:row>20</xdr:row>
      <xdr:rowOff>142875</xdr:rowOff>
    </xdr:to>
    <xdr:sp macro="" textlink="">
      <xdr:nvSpPr>
        <xdr:cNvPr id="5" name="Загнутый угол 4"/>
        <xdr:cNvSpPr/>
      </xdr:nvSpPr>
      <xdr:spPr>
        <a:xfrm>
          <a:off x="8048624" y="1038225"/>
          <a:ext cx="3686176" cy="27622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рисвоить имена диапазонам из заголовков столбцов для диапазона ячеек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1: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J51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Я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чейкам присвоить имена: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ПроцентПремии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ПроцентНалога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M3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Курс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USD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курс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EUR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роизвести вычисления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столбцах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F:J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используя только имена.</a:t>
          </a:r>
          <a:b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Налог вычисляется от суммы Оклада и Премии.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152400</xdr:rowOff>
    </xdr:from>
    <xdr:to>
      <xdr:col>13</xdr:col>
      <xdr:colOff>257175</xdr:colOff>
      <xdr:row>12</xdr:row>
      <xdr:rowOff>133350</xdr:rowOff>
    </xdr:to>
    <xdr:sp macro="" textlink="">
      <xdr:nvSpPr>
        <xdr:cNvPr id="3" name="Загнутый угол 2"/>
        <xdr:cNvSpPr/>
      </xdr:nvSpPr>
      <xdr:spPr>
        <a:xfrm>
          <a:off x="6543675" y="523875"/>
          <a:ext cx="3762375" cy="17907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ыделить строку данных (от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до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заливкой желтого цвета для сотрудников, чей стаж работы составил более 10 лет.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тметить в ячейках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Оклад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зеленой "галочкой" (</a:t>
          </a:r>
          <a:r>
            <a:rPr kumimoji="0" lang="ru-RU" sz="1800" b="1" i="0" u="none" strike="noStrike" kern="0" cap="none" spc="0" normalizeH="0" baseline="0" noProof="0">
              <a:ln>
                <a:noFill/>
              </a:ln>
              <a:solidFill>
                <a:srgbClr val="00B05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  <a:sym typeface="Wingdings" panose="05000000000000000000" pitchFamily="2" charset="2"/>
            </a:rPr>
            <a:t>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  <a:sym typeface="Wingdings" panose="05000000000000000000" pitchFamily="2" charset="2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значения, которые не менее 30 тыс.р.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3</xdr:row>
      <xdr:rowOff>0</xdr:rowOff>
    </xdr:from>
    <xdr:to>
      <xdr:col>11</xdr:col>
      <xdr:colOff>276225</xdr:colOff>
      <xdr:row>10</xdr:row>
      <xdr:rowOff>95250</xdr:rowOff>
    </xdr:to>
    <xdr:sp macro="" textlink="">
      <xdr:nvSpPr>
        <xdr:cNvPr id="3" name="Загнутый угол 2"/>
        <xdr:cNvSpPr/>
      </xdr:nvSpPr>
      <xdr:spPr>
        <a:xfrm>
          <a:off x="6162675" y="561975"/>
          <a:ext cx="3590925" cy="136207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рименить условное форматирование - заливку розового цвета  для данных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Покупатель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если выполняется условие бесплатной доставки (см. данные ячеек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D21:E23)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828675</xdr:colOff>
      <xdr:row>5</xdr:row>
      <xdr:rowOff>47625</xdr:rowOff>
    </xdr:from>
    <xdr:to>
      <xdr:col>6</xdr:col>
      <xdr:colOff>504825</xdr:colOff>
      <xdr:row>27</xdr:row>
      <xdr:rowOff>47625</xdr:rowOff>
    </xdr:to>
    <xdr:sp macro="" textlink="">
      <xdr:nvSpPr>
        <xdr:cNvPr id="6" name="Загнутый угол 5"/>
        <xdr:cNvSpPr/>
      </xdr:nvSpPr>
      <xdr:spPr>
        <a:xfrm>
          <a:off x="3324225" y="962025"/>
          <a:ext cx="4029075" cy="39814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реобразовать исходный диапазон в Таблицу.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рименить к списку стиль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средний 11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обавить в конец таблицы столбцы с соответствующими названиями и вычислить значения: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Стоимость партии, р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Стоимость брака, р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Доля брака, %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тобразить данные по наименованию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Соковыжималка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за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май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-месяц.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ключить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Строку итогов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Вычислить: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количество записей по полю День поставки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сумму по полям Стоимость партии и Стоимостиь брака,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среднее значение по полю Цена за шт, р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максимальное значение Доли брака, %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ля проверки: 6 записей, Сумма партии 644350.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265834</xdr:colOff>
      <xdr:row>1</xdr:row>
      <xdr:rowOff>131617</xdr:rowOff>
    </xdr:from>
    <xdr:to>
      <xdr:col>11</xdr:col>
      <xdr:colOff>523876</xdr:colOff>
      <xdr:row>6</xdr:row>
      <xdr:rowOff>85725</xdr:rowOff>
    </xdr:to>
    <xdr:sp macro="" textlink="">
      <xdr:nvSpPr>
        <xdr:cNvPr id="3" name="Загнутый угол 2"/>
        <xdr:cNvSpPr/>
      </xdr:nvSpPr>
      <xdr:spPr>
        <a:xfrm>
          <a:off x="7533409" y="322117"/>
          <a:ext cx="3306042" cy="858983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У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далить из таблицы повторяющиеся записи.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1</xdr:rowOff>
    </xdr:from>
    <xdr:to>
      <xdr:col>7</xdr:col>
      <xdr:colOff>247650</xdr:colOff>
      <xdr:row>15</xdr:row>
      <xdr:rowOff>47625</xdr:rowOff>
    </xdr:to>
    <xdr:sp macro="" textlink="">
      <xdr:nvSpPr>
        <xdr:cNvPr id="3" name="Загнутый угол 2"/>
        <xdr:cNvSpPr/>
      </xdr:nvSpPr>
      <xdr:spPr>
        <a:xfrm>
          <a:off x="4581525" y="1276351"/>
          <a:ext cx="3581400" cy="1495424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ыполнить сортировку по нескольким критериям в следующем порядке: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Наименование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(по алфавиту)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Производитель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(по алфавиту)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Количество, шт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(по убыванию)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361949</xdr:colOff>
      <xdr:row>0</xdr:row>
      <xdr:rowOff>190500</xdr:rowOff>
    </xdr:from>
    <xdr:to>
      <xdr:col>10</xdr:col>
      <xdr:colOff>447674</xdr:colOff>
      <xdr:row>6</xdr:row>
      <xdr:rowOff>66675</xdr:rowOff>
    </xdr:to>
    <xdr:sp macro="" textlink="">
      <xdr:nvSpPr>
        <xdr:cNvPr id="3" name="Загнутый угол 2"/>
        <xdr:cNvSpPr/>
      </xdr:nvSpPr>
      <xdr:spPr>
        <a:xfrm>
          <a:off x="5400674" y="190500"/>
          <a:ext cx="4181475" cy="113347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тобразить записи за 2011-12 годы с клиентами Рапсодия.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Ответ: 15 записей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466725</xdr:colOff>
      <xdr:row>16</xdr:row>
      <xdr:rowOff>95250</xdr:rowOff>
    </xdr:from>
    <xdr:to>
      <xdr:col>29</xdr:col>
      <xdr:colOff>581025</xdr:colOff>
      <xdr:row>26</xdr:row>
      <xdr:rowOff>9525</xdr:rowOff>
    </xdr:to>
    <xdr:pic>
      <xdr:nvPicPr>
        <xdr:cNvPr id="2" name="Рисунок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931" t="28129" r="8847" b="48300"/>
        <a:stretch/>
      </xdr:blipFill>
      <xdr:spPr>
        <a:xfrm>
          <a:off x="13068300" y="3019425"/>
          <a:ext cx="11087100" cy="1724025"/>
        </a:xfrm>
        <a:prstGeom prst="rect">
          <a:avLst/>
        </a:prstGeom>
      </xdr:spPr>
    </xdr:pic>
    <xdr:clientData/>
  </xdr:twoCellAnchor>
  <xdr:twoCellAnchor>
    <xdr:from>
      <xdr:col>6</xdr:col>
      <xdr:colOff>28575</xdr:colOff>
      <xdr:row>6</xdr:row>
      <xdr:rowOff>47625</xdr:rowOff>
    </xdr:from>
    <xdr:to>
      <xdr:col>9</xdr:col>
      <xdr:colOff>1095375</xdr:colOff>
      <xdr:row>16</xdr:row>
      <xdr:rowOff>47625</xdr:rowOff>
    </xdr:to>
    <xdr:sp macro="" textlink="">
      <xdr:nvSpPr>
        <xdr:cNvPr id="5" name="Загнутый угол 4"/>
        <xdr:cNvSpPr/>
      </xdr:nvSpPr>
      <xdr:spPr>
        <a:xfrm>
          <a:off x="6753225" y="1143000"/>
          <a:ext cx="5124450" cy="18288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тобразить в отдельной таблице данные по поставкам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2012 году: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мае по кофеваркам и кофемолкам от поставщика БытТехСила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июне по чайникам и тостерам со стоимостью брака свыше 2 тыс.р.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аблицу условий построить на этом же листе, начиная с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езультат разместить на этом же листе, начиная с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M10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285750</xdr:colOff>
      <xdr:row>10</xdr:row>
      <xdr:rowOff>95250</xdr:rowOff>
    </xdr:from>
    <xdr:to>
      <xdr:col>12</xdr:col>
      <xdr:colOff>390526</xdr:colOff>
      <xdr:row>15</xdr:row>
      <xdr:rowOff>152400</xdr:rowOff>
    </xdr:to>
    <xdr:sp macro="" textlink="">
      <xdr:nvSpPr>
        <xdr:cNvPr id="3" name="Загнутый угол 2"/>
        <xdr:cNvSpPr/>
      </xdr:nvSpPr>
      <xdr:spPr>
        <a:xfrm>
          <a:off x="7315200" y="2295525"/>
          <a:ext cx="3495676" cy="9620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среднее значение объема партии, выручку и прибыль по каждому поставщику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7</xdr:row>
      <xdr:rowOff>0</xdr:rowOff>
    </xdr:from>
    <xdr:to>
      <xdr:col>12</xdr:col>
      <xdr:colOff>371475</xdr:colOff>
      <xdr:row>15</xdr:row>
      <xdr:rowOff>95250</xdr:rowOff>
    </xdr:to>
    <xdr:sp macro="" textlink="">
      <xdr:nvSpPr>
        <xdr:cNvPr id="2" name="Загнутый угол 1"/>
        <xdr:cNvSpPr/>
      </xdr:nvSpPr>
      <xdr:spPr>
        <a:xfrm>
          <a:off x="7486650" y="1657350"/>
          <a:ext cx="3495675" cy="15430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по всем товарам общий объем партии, затрат, выручки и прибыли.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полученным итогам добавить расчет максимального значения объема партии и прибыли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4</xdr:row>
      <xdr:rowOff>66675</xdr:rowOff>
    </xdr:from>
    <xdr:to>
      <xdr:col>11</xdr:col>
      <xdr:colOff>523875</xdr:colOff>
      <xdr:row>11</xdr:row>
      <xdr:rowOff>57150</xdr:rowOff>
    </xdr:to>
    <xdr:sp macro="" textlink="">
      <xdr:nvSpPr>
        <xdr:cNvPr id="3" name="Загнутый угол 2"/>
        <xdr:cNvSpPr/>
      </xdr:nvSpPr>
      <xdr:spPr>
        <a:xfrm>
          <a:off x="7629525" y="990600"/>
          <a:ext cx="3762375" cy="12573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сперва по наименованию, а в пределах каждого наименования и по городам, какое количество и на какую сумму было продано.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0</xdr:row>
      <xdr:rowOff>314325</xdr:rowOff>
    </xdr:from>
    <xdr:to>
      <xdr:col>14</xdr:col>
      <xdr:colOff>85726</xdr:colOff>
      <xdr:row>13</xdr:row>
      <xdr:rowOff>114301</xdr:rowOff>
    </xdr:to>
    <xdr:sp macro="" textlink="">
      <xdr:nvSpPr>
        <xdr:cNvPr id="3" name="Загнутый угол 2"/>
        <xdr:cNvSpPr/>
      </xdr:nvSpPr>
      <xdr:spPr>
        <a:xfrm>
          <a:off x="6353175" y="314325"/>
          <a:ext cx="4572001" cy="2352676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Стоимость в рублях, используя в расчетах значение курса доллара с листа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Курс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Стоимость в евро, используя в расчетах значение курса евро с листа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Курс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круглить полученные результаты: в столбце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отбросить дробную часть числа, а в столбце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 правилам математики округлить до 2-х знаков в дробной части.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2</xdr:row>
      <xdr:rowOff>209550</xdr:rowOff>
    </xdr:from>
    <xdr:to>
      <xdr:col>12</xdr:col>
      <xdr:colOff>361950</xdr:colOff>
      <xdr:row>8</xdr:row>
      <xdr:rowOff>47625</xdr:rowOff>
    </xdr:to>
    <xdr:sp macro="" textlink="">
      <xdr:nvSpPr>
        <xdr:cNvPr id="3" name="Загнутый угол 2"/>
        <xdr:cNvSpPr/>
      </xdr:nvSpPr>
      <xdr:spPr>
        <a:xfrm>
          <a:off x="5438775" y="581025"/>
          <a:ext cx="4181475" cy="120967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олучить таблицу для анализа суммарных данных по каждому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№ выпуска ГКО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 январь и февраль месяцы.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езультат расположить, начиная с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G12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133351</xdr:rowOff>
    </xdr:from>
    <xdr:to>
      <xdr:col>14</xdr:col>
      <xdr:colOff>590550</xdr:colOff>
      <xdr:row>10</xdr:row>
      <xdr:rowOff>9526</xdr:rowOff>
    </xdr:to>
    <xdr:sp macro="" textlink="">
      <xdr:nvSpPr>
        <xdr:cNvPr id="3" name="Загнутый угол 2"/>
        <xdr:cNvSpPr/>
      </xdr:nvSpPr>
      <xdr:spPr>
        <a:xfrm>
          <a:off x="5095875" y="133351"/>
          <a:ext cx="4181475" cy="16954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остроить годовой отчет, отображающий суммарные данные по каждому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Продавцу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 год по всем категориям товаров.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сходные данные находятся на листах 15_1 кв...15_4 кв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езультат расположить с начала листа.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4</xdr:row>
      <xdr:rowOff>114299</xdr:rowOff>
    </xdr:from>
    <xdr:to>
      <xdr:col>9</xdr:col>
      <xdr:colOff>228600</xdr:colOff>
      <xdr:row>18</xdr:row>
      <xdr:rowOff>19050</xdr:rowOff>
    </xdr:to>
    <xdr:sp macro="" textlink="">
      <xdr:nvSpPr>
        <xdr:cNvPr id="3" name="Загнутый угол 2"/>
        <xdr:cNvSpPr/>
      </xdr:nvSpPr>
      <xdr:spPr>
        <a:xfrm>
          <a:off x="4495800" y="1038224"/>
          <a:ext cx="4495800" cy="2438401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 отдельном листе по каждому наименованию и каждому производителю рассчитать сколько всего штук и сколько из них брака, какова сумма Стоимости брака, р.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Стоимость брака в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$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считая курс доллара 29,5 р.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Настроить форматы денежных полей в соответствии с их денежными обозначениями и 2-мя десятичными знаками.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формить полученный отчет с применением стиля.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ереименовать лист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Отчет Брак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457200</xdr:colOff>
      <xdr:row>1</xdr:row>
      <xdr:rowOff>76200</xdr:rowOff>
    </xdr:from>
    <xdr:to>
      <xdr:col>13</xdr:col>
      <xdr:colOff>285750</xdr:colOff>
      <xdr:row>9</xdr:row>
      <xdr:rowOff>171450</xdr:rowOff>
    </xdr:to>
    <xdr:sp macro="" textlink="">
      <xdr:nvSpPr>
        <xdr:cNvPr id="3" name="Загнутый угол 2"/>
        <xdr:cNvSpPr/>
      </xdr:nvSpPr>
      <xdr:spPr>
        <a:xfrm>
          <a:off x="6238875" y="333375"/>
          <a:ext cx="4095750" cy="15430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остроить отчет для анализа суммарных данных по каждому месяцу, кварталу и году для каждой статьи расходов в зависимости от получателя.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ереименовать лист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Отчет Расходы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0</xdr:row>
      <xdr:rowOff>285749</xdr:rowOff>
    </xdr:from>
    <xdr:to>
      <xdr:col>11</xdr:col>
      <xdr:colOff>552450</xdr:colOff>
      <xdr:row>13</xdr:row>
      <xdr:rowOff>123825</xdr:rowOff>
    </xdr:to>
    <xdr:sp macro="" textlink="">
      <xdr:nvSpPr>
        <xdr:cNvPr id="3" name="Загнутый угол 2"/>
        <xdr:cNvSpPr/>
      </xdr:nvSpPr>
      <xdr:spPr>
        <a:xfrm>
          <a:off x="5953125" y="285749"/>
          <a:ext cx="4191000" cy="2314576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остроить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отчет №1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для анализа сумм продаж каждого наименования по годам. К полученным данным добавить расчет отличия суммы продажи каждого последующего года по отношению к предыдущему.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ереименовать лист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Отчет №1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остроить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отчет №2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показывающий долю суммы покупок каждого Клиента в каждом году.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ереименовать лист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Отчет №2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0</xdr:row>
      <xdr:rowOff>171450</xdr:rowOff>
    </xdr:from>
    <xdr:to>
      <xdr:col>11</xdr:col>
      <xdr:colOff>590550</xdr:colOff>
      <xdr:row>11</xdr:row>
      <xdr:rowOff>0</xdr:rowOff>
    </xdr:to>
    <xdr:sp macro="" textlink="">
      <xdr:nvSpPr>
        <xdr:cNvPr id="3" name="Загнутый угол 2"/>
        <xdr:cNvSpPr/>
      </xdr:nvSpPr>
      <xdr:spPr>
        <a:xfrm>
          <a:off x="5448300" y="171450"/>
          <a:ext cx="4191000" cy="18288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какое количество ноутбуков, принтеров и сканеров было продано в сумме каждому клиенту за все годы сотрудничества.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 данным отчета построить диаграмму.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ереименовать лист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Отчет Орхтехника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190499</xdr:colOff>
      <xdr:row>1</xdr:row>
      <xdr:rowOff>19049</xdr:rowOff>
    </xdr:from>
    <xdr:to>
      <xdr:col>11</xdr:col>
      <xdr:colOff>447674</xdr:colOff>
      <xdr:row>14</xdr:row>
      <xdr:rowOff>66675</xdr:rowOff>
    </xdr:to>
    <xdr:sp macro="" textlink="">
      <xdr:nvSpPr>
        <xdr:cNvPr id="4" name="Загнутый угол 3"/>
        <xdr:cNvSpPr/>
      </xdr:nvSpPr>
      <xdr:spPr>
        <a:xfrm>
          <a:off x="6505574" y="781049"/>
          <a:ext cx="5324475" cy="2400301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У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становить защиту ячеек листа с паролем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Spec_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2013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учитывая следующие особенности при дальнейшей работе на листе: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можно изменять диапазон Тарифная ставка (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C2:C15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нельзя видеть формулы, по которым расчитаны данные столбцов Начислено, Подоходный налог и К выдаче (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E2:G15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значение Курса доллара (ячейка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D18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может изменять только тот, кто знает пароль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USD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роверить установленную защиту, путем ввода данных в защищаемые ячейки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0</xdr:row>
      <xdr:rowOff>104776</xdr:rowOff>
    </xdr:from>
    <xdr:to>
      <xdr:col>12</xdr:col>
      <xdr:colOff>257175</xdr:colOff>
      <xdr:row>18</xdr:row>
      <xdr:rowOff>123826</xdr:rowOff>
    </xdr:to>
    <xdr:sp macro="" textlink="">
      <xdr:nvSpPr>
        <xdr:cNvPr id="2" name="Загнутый угол 1"/>
        <xdr:cNvSpPr/>
      </xdr:nvSpPr>
      <xdr:spPr>
        <a:xfrm>
          <a:off x="5953125" y="104776"/>
          <a:ext cx="4400550" cy="31432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Задать различные условия проверки данных: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ля ячеек столбца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поставить ограничение на количество вводимых символов - максимум 25.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ячейки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разрешить ввод дат лета 2013 года.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азрешить для ячеек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ввод только времени: 9, 12, 15 и 18 часов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контролировать ввод затрат  - значение может быть максимум 50 тыс.р.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вести значения в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A2:D2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для проверки установленных ограничений.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0</xdr:rowOff>
    </xdr:from>
    <xdr:to>
      <xdr:col>8</xdr:col>
      <xdr:colOff>904875</xdr:colOff>
      <xdr:row>14</xdr:row>
      <xdr:rowOff>57150</xdr:rowOff>
    </xdr:to>
    <xdr:sp macro="" textlink="">
      <xdr:nvSpPr>
        <xdr:cNvPr id="3" name="Загнутый угол 2"/>
        <xdr:cNvSpPr/>
      </xdr:nvSpPr>
      <xdr:spPr>
        <a:xfrm>
          <a:off x="3933825" y="1657350"/>
          <a:ext cx="3705225" cy="13335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данные в столбце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олученные результаты сравнить с соответствующими значениями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13</xdr:row>
      <xdr:rowOff>0</xdr:rowOff>
    </xdr:from>
    <xdr:to>
      <xdr:col>16</xdr:col>
      <xdr:colOff>123826</xdr:colOff>
      <xdr:row>27</xdr:row>
      <xdr:rowOff>19051</xdr:rowOff>
    </xdr:to>
    <xdr:sp macro="" textlink="">
      <xdr:nvSpPr>
        <xdr:cNvPr id="3" name="Загнутый угол 2"/>
        <xdr:cNvSpPr/>
      </xdr:nvSpPr>
      <xdr:spPr>
        <a:xfrm>
          <a:off x="1428750" y="2943225"/>
          <a:ext cx="4572001" cy="2286001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количество дней: рабочих, больничных, отпуска, командировочных, выходных.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рабочие часы за месяц, считая, что командировочный день приравнивается равным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8 часам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коэффициент отработки часов за месяц, при месячной норме, указанной в ячейке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Результат представить округленным по правилам математики до 2-х знаков в дробной части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9</xdr:row>
      <xdr:rowOff>85725</xdr:rowOff>
    </xdr:from>
    <xdr:to>
      <xdr:col>7</xdr:col>
      <xdr:colOff>523875</xdr:colOff>
      <xdr:row>17</xdr:row>
      <xdr:rowOff>47625</xdr:rowOff>
    </xdr:to>
    <xdr:sp macro="" textlink="">
      <xdr:nvSpPr>
        <xdr:cNvPr id="3" name="Загнутый угол 2"/>
        <xdr:cNvSpPr/>
      </xdr:nvSpPr>
      <xdr:spPr>
        <a:xfrm>
          <a:off x="2476500" y="1914525"/>
          <a:ext cx="3705225" cy="14097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ответы на задачи, описанные в столбце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олученные результаты сравнить с соответствующими значениями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180974</xdr:colOff>
      <xdr:row>8</xdr:row>
      <xdr:rowOff>47624</xdr:rowOff>
    </xdr:from>
    <xdr:to>
      <xdr:col>13</xdr:col>
      <xdr:colOff>885825</xdr:colOff>
      <xdr:row>17</xdr:row>
      <xdr:rowOff>142875</xdr:rowOff>
    </xdr:to>
    <xdr:sp macro="" textlink="">
      <xdr:nvSpPr>
        <xdr:cNvPr id="3" name="Загнутый угол 2"/>
        <xdr:cNvSpPr/>
      </xdr:nvSpPr>
      <xdr:spPr>
        <a:xfrm>
          <a:off x="7962899" y="1676399"/>
          <a:ext cx="4181476" cy="1724026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 РУКИ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как значение оклада, умноженного на коэффициент, который для каждого отдела указан в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таблице (ячейки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K2:M6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Итоговую сумму на руки (ячейка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М8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), сравнить результат со значением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N8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381001</xdr:colOff>
      <xdr:row>1</xdr:row>
      <xdr:rowOff>152400</xdr:rowOff>
    </xdr:from>
    <xdr:to>
      <xdr:col>11</xdr:col>
      <xdr:colOff>152401</xdr:colOff>
      <xdr:row>9</xdr:row>
      <xdr:rowOff>152400</xdr:rowOff>
    </xdr:to>
    <xdr:sp macro="" textlink="">
      <xdr:nvSpPr>
        <xdr:cNvPr id="3" name="Загнутый угол 2"/>
        <xdr:cNvSpPr/>
      </xdr:nvSpPr>
      <xdr:spPr>
        <a:xfrm>
          <a:off x="6553201" y="333375"/>
          <a:ext cx="3429000" cy="14573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СУММУ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для каждого наименования, учитывая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Цену за шт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Количество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Итоговую сумму (ячейка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E10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), сравнить результат со значением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F10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19049</xdr:colOff>
      <xdr:row>6</xdr:row>
      <xdr:rowOff>142875</xdr:rowOff>
    </xdr:from>
    <xdr:to>
      <xdr:col>12</xdr:col>
      <xdr:colOff>247650</xdr:colOff>
      <xdr:row>14</xdr:row>
      <xdr:rowOff>133350</xdr:rowOff>
    </xdr:to>
    <xdr:sp macro="" textlink="">
      <xdr:nvSpPr>
        <xdr:cNvPr id="3" name="Загнутый угол 2"/>
        <xdr:cNvSpPr/>
      </xdr:nvSpPr>
      <xdr:spPr>
        <a:xfrm>
          <a:off x="8048624" y="1428750"/>
          <a:ext cx="3952876" cy="14573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Фамилию Имя Отчество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самого пожилого и самого молодого сотрудника.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равнить результаты со значениями в ячейках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I2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I6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соответственно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ERS/CAPRAPSCH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/>
      <sheetData sheetId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E VARIABLES"/>
      <sheetName val="PRODUCT SCHEDULE"/>
      <sheetName val="DRIVEN BY RELEASE"/>
    </sheetNames>
    <sheetDataSet>
      <sheetData sheetId="0" refreshError="1">
        <row r="2">
          <cell r="N2">
            <v>36161</v>
          </cell>
        </row>
        <row r="4">
          <cell r="T4">
            <v>36164</v>
          </cell>
          <cell r="U4">
            <v>36171</v>
          </cell>
          <cell r="V4">
            <v>36178</v>
          </cell>
        </row>
        <row r="5">
          <cell r="N5">
            <v>36094</v>
          </cell>
          <cell r="T5" t="str">
            <v>Jan</v>
          </cell>
        </row>
        <row r="7">
          <cell r="N7" t="str">
            <v xml:space="preserve"> -PROJECT 1</v>
          </cell>
          <cell r="Q7">
            <v>3000</v>
          </cell>
          <cell r="R7" t="str">
            <v>WK Count</v>
          </cell>
          <cell r="S7" t="str">
            <v>Total Days</v>
          </cell>
        </row>
        <row r="8">
          <cell r="A8" t="str">
            <v>CALCULATION TABLE TO DRIVE GANTT CHART</v>
          </cell>
          <cell r="O8" t="str">
            <v>START</v>
          </cell>
          <cell r="P8" t="str">
            <v>END</v>
          </cell>
          <cell r="T8" t="str">
            <v/>
          </cell>
          <cell r="U8">
            <v>36171</v>
          </cell>
          <cell r="V8">
            <v>36178</v>
          </cell>
        </row>
        <row r="9">
          <cell r="A9" t="str">
            <v>PHASE 1</v>
          </cell>
          <cell r="C9" t="str">
            <v>PHASE 2</v>
          </cell>
          <cell r="F9" t="str">
            <v>PHASE 3</v>
          </cell>
          <cell r="L9" t="str">
            <v>RELEASE</v>
          </cell>
          <cell r="N9" t="str">
            <v>Prep Projection</v>
          </cell>
          <cell r="O9">
            <v>36165</v>
          </cell>
          <cell r="P9">
            <v>36231.5</v>
          </cell>
          <cell r="Q9">
            <v>400</v>
          </cell>
          <cell r="R9">
            <v>9</v>
          </cell>
          <cell r="S9">
            <v>66.5</v>
          </cell>
          <cell r="T9" t="str">
            <v/>
          </cell>
          <cell r="U9">
            <v>100</v>
          </cell>
          <cell r="V9">
            <v>200</v>
          </cell>
        </row>
        <row r="10">
          <cell r="A10" t="str">
            <v>Wks</v>
          </cell>
          <cell r="B10" t="str">
            <v>Days</v>
          </cell>
          <cell r="C10" t="str">
            <v>Wks</v>
          </cell>
          <cell r="D10" t="str">
            <v>Days</v>
          </cell>
          <cell r="E10" t="str">
            <v>UNITS</v>
          </cell>
          <cell r="F10" t="str">
            <v>Wks</v>
          </cell>
          <cell r="G10" t="str">
            <v>Days</v>
          </cell>
          <cell r="H10" t="str">
            <v>ALPHA</v>
          </cell>
          <cell r="I10" t="str">
            <v>BETA</v>
          </cell>
          <cell r="J10" t="str">
            <v>RTM</v>
          </cell>
          <cell r="N10" t="str">
            <v>Animation Projection</v>
          </cell>
          <cell r="O10">
            <v>36179</v>
          </cell>
          <cell r="P10">
            <v>36244</v>
          </cell>
          <cell r="Q10">
            <v>600</v>
          </cell>
          <cell r="R10">
            <v>9</v>
          </cell>
          <cell r="S10">
            <v>65</v>
          </cell>
          <cell r="T10" t="str">
            <v/>
          </cell>
          <cell r="U10" t="str">
            <v/>
          </cell>
          <cell r="V10" t="str">
            <v/>
          </cell>
        </row>
        <row r="11">
          <cell r="A11">
            <v>7.5</v>
          </cell>
          <cell r="B11">
            <v>66.5</v>
          </cell>
          <cell r="C11">
            <v>5</v>
          </cell>
          <cell r="D11">
            <v>65</v>
          </cell>
          <cell r="E11">
            <v>3000</v>
          </cell>
          <cell r="F11">
            <v>5</v>
          </cell>
          <cell r="G11">
            <v>49</v>
          </cell>
          <cell r="H11">
            <v>21</v>
          </cell>
          <cell r="I11">
            <v>29</v>
          </cell>
          <cell r="J11">
            <v>29</v>
          </cell>
          <cell r="K11">
            <v>29</v>
          </cell>
          <cell r="N11" t="str">
            <v>Ink &amp; Paint Projection</v>
          </cell>
          <cell r="O11">
            <v>36209</v>
          </cell>
          <cell r="P11">
            <v>36258</v>
          </cell>
          <cell r="Q11">
            <v>600</v>
          </cell>
          <cell r="R11">
            <v>7</v>
          </cell>
          <cell r="S11">
            <v>49</v>
          </cell>
          <cell r="T11" t="str">
            <v/>
          </cell>
          <cell r="U11" t="str">
            <v/>
          </cell>
          <cell r="V11" t="str">
            <v/>
          </cell>
        </row>
        <row r="12">
          <cell r="N12" t="str">
            <v>Engineering</v>
          </cell>
          <cell r="O12">
            <v>36230</v>
          </cell>
          <cell r="P12">
            <v>36344</v>
          </cell>
          <cell r="Q12">
            <v>250</v>
          </cell>
          <cell r="R12">
            <v>16</v>
          </cell>
          <cell r="S12">
            <v>114</v>
          </cell>
          <cell r="T12" t="str">
            <v/>
          </cell>
          <cell r="U12" t="str">
            <v/>
          </cell>
          <cell r="V12" t="str">
            <v/>
          </cell>
        </row>
        <row r="13">
          <cell r="C13" t="str">
            <v>ENGINEERING</v>
          </cell>
          <cell r="F13" t="str">
            <v>TESTING</v>
          </cell>
          <cell r="N13" t="str">
            <v>Testing</v>
          </cell>
          <cell r="O13">
            <v>36277</v>
          </cell>
          <cell r="P13">
            <v>36359.5</v>
          </cell>
          <cell r="Q13">
            <v>400</v>
          </cell>
          <cell r="R13">
            <v>11</v>
          </cell>
          <cell r="S13">
            <v>82.5</v>
          </cell>
          <cell r="T13" t="str">
            <v/>
          </cell>
          <cell r="U13" t="str">
            <v/>
          </cell>
          <cell r="V13" t="str">
            <v/>
          </cell>
        </row>
        <row r="14">
          <cell r="B14" t="str">
            <v>Days</v>
          </cell>
          <cell r="C14" t="str">
            <v>Wks</v>
          </cell>
          <cell r="D14" t="str">
            <v>Days</v>
          </cell>
          <cell r="E14" t="str">
            <v>Days</v>
          </cell>
          <cell r="F14" t="str">
            <v>Wks</v>
          </cell>
          <cell r="G14" t="str">
            <v>Days</v>
          </cell>
          <cell r="N14" t="str">
            <v>Rtm</v>
          </cell>
          <cell r="O14">
            <v>36359.5</v>
          </cell>
          <cell r="R14">
            <v>11</v>
          </cell>
          <cell r="S14" t="str">
            <v>Days</v>
          </cell>
          <cell r="T14" t="str">
            <v/>
          </cell>
          <cell r="U14" t="str">
            <v/>
          </cell>
          <cell r="V14" t="str">
            <v/>
          </cell>
        </row>
        <row r="15">
          <cell r="B15">
            <v>14</v>
          </cell>
          <cell r="C15">
            <v>12</v>
          </cell>
          <cell r="D15">
            <v>114</v>
          </cell>
          <cell r="E15">
            <v>812</v>
          </cell>
          <cell r="F15">
            <v>7.5</v>
          </cell>
          <cell r="G15">
            <v>82.5</v>
          </cell>
          <cell r="O15" t="str">
            <v>PROJECTED RTM</v>
          </cell>
          <cell r="Q15">
            <v>36337</v>
          </cell>
          <cell r="R15">
            <v>105</v>
          </cell>
          <cell r="S15">
            <v>35</v>
          </cell>
        </row>
        <row r="16">
          <cell r="O16" t="str">
            <v>PROJECTED STREET</v>
          </cell>
          <cell r="Q16">
            <v>36367</v>
          </cell>
        </row>
        <row r="17">
          <cell r="O17" t="str">
            <v>+ or - Scheduled Date</v>
          </cell>
          <cell r="Q17">
            <v>0</v>
          </cell>
        </row>
        <row r="19">
          <cell r="N19" t="str">
            <v>PROJECT 2</v>
          </cell>
          <cell r="Q19">
            <v>3000</v>
          </cell>
          <cell r="R19" t="str">
            <v>WK Count</v>
          </cell>
          <cell r="S19" t="str">
            <v>Total Days</v>
          </cell>
        </row>
        <row r="20">
          <cell r="A20" t="str">
            <v>CALCULATION TABLE TO DRIVE GANTT CHART</v>
          </cell>
          <cell r="O20" t="str">
            <v>START</v>
          </cell>
          <cell r="P20" t="str">
            <v>END</v>
          </cell>
          <cell r="T20" t="str">
            <v/>
          </cell>
          <cell r="U20" t="str">
            <v/>
          </cell>
          <cell r="V20" t="str">
            <v/>
          </cell>
        </row>
        <row r="21">
          <cell r="A21" t="str">
            <v>PHASE 1</v>
          </cell>
          <cell r="C21" t="str">
            <v>PHASE 2</v>
          </cell>
          <cell r="F21" t="str">
            <v>PHASE 3</v>
          </cell>
          <cell r="L21" t="str">
            <v>RELEASE</v>
          </cell>
          <cell r="N21" t="str">
            <v>Prep Projection</v>
          </cell>
          <cell r="O21">
            <v>36196</v>
          </cell>
          <cell r="P21">
            <v>36262.5</v>
          </cell>
          <cell r="Q21">
            <v>400</v>
          </cell>
          <cell r="R21">
            <v>10</v>
          </cell>
          <cell r="S21">
            <v>66.5</v>
          </cell>
          <cell r="T21" t="str">
            <v/>
          </cell>
          <cell r="U21" t="str">
            <v/>
          </cell>
          <cell r="V21" t="str">
            <v/>
          </cell>
        </row>
        <row r="22">
          <cell r="A22" t="str">
            <v>Wks</v>
          </cell>
          <cell r="B22" t="str">
            <v>Days</v>
          </cell>
          <cell r="C22" t="str">
            <v>Wks</v>
          </cell>
          <cell r="D22" t="str">
            <v>Days</v>
          </cell>
          <cell r="E22" t="str">
            <v>UNITS</v>
          </cell>
          <cell r="F22" t="str">
            <v>Wks</v>
          </cell>
          <cell r="G22" t="str">
            <v>Days</v>
          </cell>
          <cell r="H22" t="str">
            <v>ALPHA</v>
          </cell>
          <cell r="I22" t="str">
            <v>BETA</v>
          </cell>
          <cell r="J22" t="str">
            <v>RTM</v>
          </cell>
          <cell r="N22" t="str">
            <v>Animation Projection</v>
          </cell>
          <cell r="O22">
            <v>36210</v>
          </cell>
          <cell r="P22">
            <v>36282</v>
          </cell>
          <cell r="Q22">
            <v>500</v>
          </cell>
          <cell r="R22">
            <v>10</v>
          </cell>
          <cell r="S22">
            <v>72</v>
          </cell>
          <cell r="T22" t="str">
            <v/>
          </cell>
          <cell r="U22" t="str">
            <v/>
          </cell>
          <cell r="V22" t="str">
            <v/>
          </cell>
        </row>
        <row r="23">
          <cell r="A23">
            <v>7.5</v>
          </cell>
          <cell r="B23">
            <v>66.5</v>
          </cell>
          <cell r="C23">
            <v>6</v>
          </cell>
          <cell r="D23">
            <v>72</v>
          </cell>
          <cell r="E23">
            <v>3000</v>
          </cell>
          <cell r="F23">
            <v>6</v>
          </cell>
          <cell r="G23">
            <v>56</v>
          </cell>
          <cell r="H23">
            <v>21</v>
          </cell>
          <cell r="I23">
            <v>29</v>
          </cell>
          <cell r="J23">
            <v>29</v>
          </cell>
          <cell r="K23">
            <v>29</v>
          </cell>
          <cell r="N23" t="str">
            <v>Ink &amp; Paint Projection</v>
          </cell>
          <cell r="O23">
            <v>36240</v>
          </cell>
          <cell r="P23">
            <v>36296</v>
          </cell>
          <cell r="Q23">
            <v>500</v>
          </cell>
          <cell r="R23">
            <v>8</v>
          </cell>
          <cell r="S23">
            <v>56</v>
          </cell>
          <cell r="T23" t="str">
            <v/>
          </cell>
          <cell r="U23" t="str">
            <v/>
          </cell>
          <cell r="V23" t="str">
            <v/>
          </cell>
        </row>
        <row r="24">
          <cell r="N24" t="str">
            <v>Engineering</v>
          </cell>
          <cell r="O24">
            <v>36261</v>
          </cell>
          <cell r="P24">
            <v>36375</v>
          </cell>
          <cell r="Q24">
            <v>250</v>
          </cell>
          <cell r="R24">
            <v>17</v>
          </cell>
          <cell r="S24">
            <v>114</v>
          </cell>
          <cell r="T24" t="str">
            <v/>
          </cell>
          <cell r="U24" t="str">
            <v/>
          </cell>
          <cell r="V24" t="str">
            <v/>
          </cell>
        </row>
        <row r="25">
          <cell r="C25" t="str">
            <v>ENGINEERING</v>
          </cell>
          <cell r="F25" t="str">
            <v>TESTING</v>
          </cell>
          <cell r="N25" t="str">
            <v>Testing</v>
          </cell>
          <cell r="O25">
            <v>36308</v>
          </cell>
          <cell r="P25">
            <v>36390.5</v>
          </cell>
          <cell r="Q25">
            <v>400</v>
          </cell>
          <cell r="R25">
            <v>12</v>
          </cell>
          <cell r="S25">
            <v>82.5</v>
          </cell>
          <cell r="T25" t="str">
            <v/>
          </cell>
          <cell r="U25" t="str">
            <v/>
          </cell>
          <cell r="V25" t="str">
            <v/>
          </cell>
        </row>
        <row r="26">
          <cell r="B26" t="str">
            <v>Days</v>
          </cell>
          <cell r="C26" t="str">
            <v>Wks</v>
          </cell>
          <cell r="D26" t="str">
            <v>Days</v>
          </cell>
          <cell r="E26" t="str">
            <v>Days</v>
          </cell>
          <cell r="F26" t="str">
            <v>Wks</v>
          </cell>
          <cell r="G26" t="str">
            <v>Days</v>
          </cell>
          <cell r="N26" t="str">
            <v>Rtm</v>
          </cell>
          <cell r="O26">
            <v>36390.5</v>
          </cell>
          <cell r="P26" t="e">
            <v>#VALUE!</v>
          </cell>
          <cell r="Q26">
            <v>400</v>
          </cell>
          <cell r="R26">
            <v>12</v>
          </cell>
          <cell r="S26" t="str">
            <v>Days</v>
          </cell>
          <cell r="T26" t="str">
            <v/>
          </cell>
          <cell r="U26" t="str">
            <v/>
          </cell>
          <cell r="V26" t="str">
            <v/>
          </cell>
        </row>
        <row r="27">
          <cell r="B27">
            <v>14</v>
          </cell>
          <cell r="C27">
            <v>12</v>
          </cell>
          <cell r="D27">
            <v>114</v>
          </cell>
          <cell r="E27">
            <v>812</v>
          </cell>
          <cell r="F27">
            <v>7.5</v>
          </cell>
          <cell r="G27">
            <v>82.5</v>
          </cell>
          <cell r="O27" t="str">
            <v>PROJECTED RTM</v>
          </cell>
          <cell r="Q27">
            <v>36375</v>
          </cell>
          <cell r="R27">
            <v>112</v>
          </cell>
          <cell r="S27">
            <v>42</v>
          </cell>
        </row>
        <row r="28">
          <cell r="O28" t="str">
            <v>PROJECTED STREET</v>
          </cell>
          <cell r="Q28">
            <v>36405</v>
          </cell>
        </row>
        <row r="29">
          <cell r="O29" t="str">
            <v>+ or - Scheduled Date</v>
          </cell>
          <cell r="Q29">
            <v>0</v>
          </cell>
        </row>
        <row r="31">
          <cell r="N31" t="str">
            <v>PROJECT 3</v>
          </cell>
          <cell r="Q31">
            <v>3000</v>
          </cell>
          <cell r="R31" t="str">
            <v>WK Count</v>
          </cell>
          <cell r="S31" t="str">
            <v>Total Days</v>
          </cell>
        </row>
        <row r="32">
          <cell r="A32" t="str">
            <v>CALCULATION TABLE TO DRIVE GANTT CHART</v>
          </cell>
          <cell r="O32" t="str">
            <v>START</v>
          </cell>
          <cell r="P32" t="str">
            <v>END</v>
          </cell>
          <cell r="T32" t="str">
            <v/>
          </cell>
          <cell r="U32" t="str">
            <v/>
          </cell>
          <cell r="V32" t="str">
            <v/>
          </cell>
        </row>
        <row r="33">
          <cell r="A33" t="str">
            <v>PHASE 1</v>
          </cell>
          <cell r="C33" t="str">
            <v>PHASE 2</v>
          </cell>
          <cell r="F33" t="str">
            <v>PHASE 3</v>
          </cell>
          <cell r="L33" t="str">
            <v>RELEASE</v>
          </cell>
          <cell r="N33" t="str">
            <v>Prep Projection</v>
          </cell>
          <cell r="O33">
            <v>36241</v>
          </cell>
          <cell r="P33">
            <v>36307.5</v>
          </cell>
          <cell r="Q33">
            <v>400</v>
          </cell>
          <cell r="R33">
            <v>10</v>
          </cell>
          <cell r="S33">
            <v>66.5</v>
          </cell>
          <cell r="T33" t="str">
            <v/>
          </cell>
          <cell r="U33" t="str">
            <v/>
          </cell>
          <cell r="V33" t="str">
            <v/>
          </cell>
        </row>
        <row r="34">
          <cell r="A34" t="str">
            <v>Wks</v>
          </cell>
          <cell r="B34" t="str">
            <v>Days</v>
          </cell>
          <cell r="C34" t="str">
            <v>Wks</v>
          </cell>
          <cell r="D34" t="str">
            <v>Days</v>
          </cell>
          <cell r="E34" t="str">
            <v>UNITS</v>
          </cell>
          <cell r="F34" t="str">
            <v>Wks</v>
          </cell>
          <cell r="G34" t="str">
            <v>Days</v>
          </cell>
          <cell r="H34" t="str">
            <v>ALPHA</v>
          </cell>
          <cell r="I34" t="str">
            <v>BETA</v>
          </cell>
          <cell r="J34" t="str">
            <v>RTM</v>
          </cell>
          <cell r="N34" t="str">
            <v>Animation Projection</v>
          </cell>
          <cell r="O34">
            <v>36255</v>
          </cell>
          <cell r="P34">
            <v>36327</v>
          </cell>
          <cell r="Q34">
            <v>500</v>
          </cell>
          <cell r="R34">
            <v>11</v>
          </cell>
          <cell r="S34">
            <v>72</v>
          </cell>
          <cell r="T34" t="str">
            <v/>
          </cell>
          <cell r="U34" t="str">
            <v/>
          </cell>
          <cell r="V34" t="str">
            <v/>
          </cell>
        </row>
        <row r="35">
          <cell r="A35">
            <v>7.5</v>
          </cell>
          <cell r="B35">
            <v>66.5</v>
          </cell>
          <cell r="C35">
            <v>6</v>
          </cell>
          <cell r="D35">
            <v>72</v>
          </cell>
          <cell r="E35">
            <v>3000</v>
          </cell>
          <cell r="F35">
            <v>6</v>
          </cell>
          <cell r="G35">
            <v>56</v>
          </cell>
          <cell r="H35">
            <v>21</v>
          </cell>
          <cell r="I35">
            <v>29</v>
          </cell>
          <cell r="J35">
            <v>29</v>
          </cell>
          <cell r="K35">
            <v>29</v>
          </cell>
          <cell r="N35" t="str">
            <v>Ink &amp; Paint Projection</v>
          </cell>
          <cell r="O35">
            <v>36285</v>
          </cell>
          <cell r="P35">
            <v>36341</v>
          </cell>
          <cell r="Q35">
            <v>500</v>
          </cell>
          <cell r="R35">
            <v>8</v>
          </cell>
          <cell r="S35">
            <v>56</v>
          </cell>
          <cell r="T35" t="str">
            <v/>
          </cell>
          <cell r="U35" t="str">
            <v/>
          </cell>
          <cell r="V35" t="str">
            <v/>
          </cell>
        </row>
        <row r="36">
          <cell r="N36" t="str">
            <v>Engineering</v>
          </cell>
          <cell r="O36">
            <v>36306</v>
          </cell>
          <cell r="P36">
            <v>36420</v>
          </cell>
          <cell r="Q36">
            <v>250</v>
          </cell>
          <cell r="R36">
            <v>16</v>
          </cell>
          <cell r="S36">
            <v>114</v>
          </cell>
          <cell r="T36" t="str">
            <v/>
          </cell>
          <cell r="U36" t="str">
            <v/>
          </cell>
          <cell r="V36" t="str">
            <v/>
          </cell>
        </row>
        <row r="37">
          <cell r="C37" t="str">
            <v>ENGINEERING</v>
          </cell>
          <cell r="F37" t="str">
            <v>TESTING</v>
          </cell>
          <cell r="N37" t="str">
            <v>Testing</v>
          </cell>
          <cell r="O37">
            <v>36353</v>
          </cell>
          <cell r="P37">
            <v>36435.5</v>
          </cell>
          <cell r="Q37">
            <v>400</v>
          </cell>
          <cell r="R37">
            <v>12</v>
          </cell>
          <cell r="S37">
            <v>82.5</v>
          </cell>
          <cell r="T37" t="str">
            <v/>
          </cell>
          <cell r="U37" t="str">
            <v/>
          </cell>
          <cell r="V37" t="str">
            <v/>
          </cell>
        </row>
        <row r="38">
          <cell r="B38" t="str">
            <v>Days</v>
          </cell>
          <cell r="C38" t="str">
            <v>Wks</v>
          </cell>
          <cell r="D38" t="str">
            <v>Days</v>
          </cell>
          <cell r="E38" t="str">
            <v>Days</v>
          </cell>
          <cell r="F38" t="str">
            <v>Wks</v>
          </cell>
          <cell r="G38" t="str">
            <v>Days</v>
          </cell>
          <cell r="N38" t="str">
            <v>Rtm</v>
          </cell>
          <cell r="O38">
            <v>36435.5</v>
          </cell>
          <cell r="P38" t="e">
            <v>#VALUE!</v>
          </cell>
          <cell r="Q38">
            <v>400</v>
          </cell>
          <cell r="R38">
            <v>12</v>
          </cell>
          <cell r="S38" t="str">
            <v>Days</v>
          </cell>
          <cell r="T38" t="str">
            <v/>
          </cell>
          <cell r="U38" t="str">
            <v/>
          </cell>
          <cell r="V38" t="str">
            <v/>
          </cell>
        </row>
        <row r="39">
          <cell r="B39">
            <v>14</v>
          </cell>
          <cell r="C39">
            <v>12</v>
          </cell>
          <cell r="D39">
            <v>114</v>
          </cell>
          <cell r="E39">
            <v>812</v>
          </cell>
          <cell r="F39">
            <v>7.5</v>
          </cell>
          <cell r="G39">
            <v>82.5</v>
          </cell>
          <cell r="O39" t="str">
            <v>PROJECTED RTM</v>
          </cell>
          <cell r="Q39">
            <v>36420</v>
          </cell>
          <cell r="R39">
            <v>119</v>
          </cell>
          <cell r="S39">
            <v>42</v>
          </cell>
        </row>
        <row r="40">
          <cell r="O40" t="str">
            <v>PROJECTED STREET</v>
          </cell>
          <cell r="Q40">
            <v>36450</v>
          </cell>
        </row>
        <row r="41">
          <cell r="O41" t="str">
            <v>+ or - Scheduled Date</v>
          </cell>
          <cell r="Q41">
            <v>0</v>
          </cell>
        </row>
        <row r="43">
          <cell r="N43" t="str">
            <v>PROJECT 4</v>
          </cell>
          <cell r="Q43">
            <v>3000</v>
          </cell>
          <cell r="R43" t="str">
            <v>WK Count</v>
          </cell>
          <cell r="S43" t="str">
            <v>Total Days</v>
          </cell>
        </row>
        <row r="44">
          <cell r="A44" t="str">
            <v>CALCULATION TABLE TO DRIVE GANTT CHART</v>
          </cell>
          <cell r="O44" t="str">
            <v>START</v>
          </cell>
          <cell r="P44" t="str">
            <v>END</v>
          </cell>
          <cell r="T44" t="str">
            <v/>
          </cell>
          <cell r="U44" t="str">
            <v/>
          </cell>
          <cell r="V44" t="str">
            <v/>
          </cell>
        </row>
        <row r="45">
          <cell r="A45" t="str">
            <v>PHASE 1</v>
          </cell>
          <cell r="C45" t="str">
            <v>PHASE 2</v>
          </cell>
          <cell r="F45" t="str">
            <v>PHASE 3</v>
          </cell>
          <cell r="L45" t="str">
            <v>RELEASE</v>
          </cell>
          <cell r="N45" t="str">
            <v>Prep Projection</v>
          </cell>
          <cell r="O45">
            <v>36296</v>
          </cell>
          <cell r="P45">
            <v>36362.5</v>
          </cell>
          <cell r="Q45">
            <v>400</v>
          </cell>
          <cell r="R45">
            <v>10</v>
          </cell>
          <cell r="S45">
            <v>66.5</v>
          </cell>
          <cell r="T45" t="str">
            <v/>
          </cell>
          <cell r="U45" t="str">
            <v/>
          </cell>
          <cell r="V45" t="str">
            <v/>
          </cell>
        </row>
        <row r="46">
          <cell r="A46" t="str">
            <v>Wks</v>
          </cell>
          <cell r="B46" t="str">
            <v>Days</v>
          </cell>
          <cell r="C46" t="str">
            <v>Wks</v>
          </cell>
          <cell r="D46" t="str">
            <v>Days</v>
          </cell>
          <cell r="E46" t="str">
            <v>UNITS</v>
          </cell>
          <cell r="F46" t="str">
            <v>Wks</v>
          </cell>
          <cell r="G46" t="str">
            <v>Days</v>
          </cell>
          <cell r="H46" t="str">
            <v>ALPHA</v>
          </cell>
          <cell r="I46" t="str">
            <v>BETA</v>
          </cell>
          <cell r="J46" t="str">
            <v>RTM</v>
          </cell>
          <cell r="N46" t="str">
            <v>Animation Projection</v>
          </cell>
          <cell r="O46">
            <v>36310</v>
          </cell>
          <cell r="P46">
            <v>36375</v>
          </cell>
          <cell r="Q46">
            <v>600</v>
          </cell>
          <cell r="R46">
            <v>10</v>
          </cell>
          <cell r="S46">
            <v>65</v>
          </cell>
          <cell r="T46" t="str">
            <v/>
          </cell>
          <cell r="U46" t="str">
            <v/>
          </cell>
          <cell r="V46" t="str">
            <v/>
          </cell>
        </row>
        <row r="47">
          <cell r="A47">
            <v>7.5</v>
          </cell>
          <cell r="B47">
            <v>66.5</v>
          </cell>
          <cell r="C47">
            <v>5</v>
          </cell>
          <cell r="D47">
            <v>65</v>
          </cell>
          <cell r="E47">
            <v>3000</v>
          </cell>
          <cell r="F47">
            <v>5</v>
          </cell>
          <cell r="G47">
            <v>49</v>
          </cell>
          <cell r="H47">
            <v>21</v>
          </cell>
          <cell r="I47">
            <v>29</v>
          </cell>
          <cell r="J47">
            <v>29</v>
          </cell>
          <cell r="K47">
            <v>29</v>
          </cell>
          <cell r="N47" t="str">
            <v>Ink &amp; Paint Projection</v>
          </cell>
          <cell r="O47">
            <v>36340</v>
          </cell>
          <cell r="P47">
            <v>36389</v>
          </cell>
          <cell r="Q47">
            <v>600</v>
          </cell>
          <cell r="R47">
            <v>7</v>
          </cell>
          <cell r="S47">
            <v>49</v>
          </cell>
          <cell r="T47" t="str">
            <v/>
          </cell>
          <cell r="U47" t="str">
            <v/>
          </cell>
          <cell r="V47" t="str">
            <v/>
          </cell>
        </row>
        <row r="48">
          <cell r="N48" t="str">
            <v>Engineering</v>
          </cell>
          <cell r="O48">
            <v>36370</v>
          </cell>
          <cell r="P48">
            <v>36484</v>
          </cell>
          <cell r="Q48">
            <v>250</v>
          </cell>
          <cell r="R48">
            <v>16</v>
          </cell>
          <cell r="S48">
            <v>114</v>
          </cell>
          <cell r="T48" t="str">
            <v/>
          </cell>
          <cell r="U48" t="str">
            <v/>
          </cell>
          <cell r="V48" t="str">
            <v/>
          </cell>
        </row>
        <row r="49">
          <cell r="C49" t="str">
            <v>ENGINEERING</v>
          </cell>
          <cell r="F49" t="str">
            <v>TESTING</v>
          </cell>
          <cell r="N49" t="str">
            <v>Testing</v>
          </cell>
          <cell r="O49">
            <v>36417</v>
          </cell>
          <cell r="P49">
            <v>36499.5</v>
          </cell>
          <cell r="Q49">
            <v>400</v>
          </cell>
          <cell r="R49">
            <v>11</v>
          </cell>
          <cell r="S49">
            <v>82.5</v>
          </cell>
          <cell r="T49" t="str">
            <v/>
          </cell>
          <cell r="U49" t="str">
            <v/>
          </cell>
          <cell r="V49" t="str">
            <v/>
          </cell>
        </row>
        <row r="50">
          <cell r="B50" t="str">
            <v>Days</v>
          </cell>
          <cell r="C50" t="str">
            <v>Wks</v>
          </cell>
          <cell r="D50" t="str">
            <v>Days</v>
          </cell>
          <cell r="E50" t="str">
            <v>Days</v>
          </cell>
          <cell r="F50" t="str">
            <v>Wks</v>
          </cell>
          <cell r="G50" t="str">
            <v>Days</v>
          </cell>
          <cell r="N50" t="str">
            <v>Rtm</v>
          </cell>
          <cell r="O50">
            <v>36499.5</v>
          </cell>
          <cell r="P50" t="e">
            <v>#VALUE!</v>
          </cell>
          <cell r="Q50">
            <v>400</v>
          </cell>
          <cell r="R50">
            <v>11</v>
          </cell>
          <cell r="S50" t="str">
            <v>Days</v>
          </cell>
          <cell r="T50" t="str">
            <v/>
          </cell>
          <cell r="U50" t="str">
            <v/>
          </cell>
          <cell r="V50" t="str">
            <v/>
          </cell>
        </row>
        <row r="51">
          <cell r="B51">
            <v>14</v>
          </cell>
          <cell r="C51">
            <v>12</v>
          </cell>
          <cell r="D51">
            <v>114</v>
          </cell>
          <cell r="E51">
            <v>812</v>
          </cell>
          <cell r="F51">
            <v>7.5</v>
          </cell>
          <cell r="G51">
            <v>82.5</v>
          </cell>
          <cell r="O51" t="str">
            <v>PROJECTED RTM</v>
          </cell>
          <cell r="Q51">
            <v>36468</v>
          </cell>
          <cell r="R51">
            <v>112</v>
          </cell>
          <cell r="S51">
            <v>35</v>
          </cell>
        </row>
        <row r="52">
          <cell r="O52" t="str">
            <v>PROJECTED STREET</v>
          </cell>
          <cell r="Q52">
            <v>36498</v>
          </cell>
        </row>
        <row r="53">
          <cell r="O53" t="str">
            <v>+ or - Scheduled Date</v>
          </cell>
          <cell r="Q53">
            <v>0</v>
          </cell>
        </row>
        <row r="55">
          <cell r="N55" t="str">
            <v>PROJECT 5</v>
          </cell>
          <cell r="Q55">
            <v>3000</v>
          </cell>
          <cell r="R55" t="str">
            <v>WK Count</v>
          </cell>
          <cell r="S55" t="str">
            <v>Total Days</v>
          </cell>
        </row>
        <row r="56">
          <cell r="A56" t="str">
            <v>CALCULATION TABLE TO DRIVE GANTT CHART</v>
          </cell>
          <cell r="O56" t="str">
            <v>START</v>
          </cell>
          <cell r="P56" t="str">
            <v>END</v>
          </cell>
          <cell r="T56" t="str">
            <v/>
          </cell>
          <cell r="U56" t="str">
            <v/>
          </cell>
          <cell r="V56" t="str">
            <v/>
          </cell>
        </row>
        <row r="57">
          <cell r="A57" t="str">
            <v>PHASE 1</v>
          </cell>
          <cell r="C57" t="str">
            <v>PHASE 2</v>
          </cell>
          <cell r="F57" t="str">
            <v>PHASE 3</v>
          </cell>
          <cell r="L57" t="str">
            <v>RELEASE</v>
          </cell>
          <cell r="N57" t="str">
            <v>Prep Projection</v>
          </cell>
          <cell r="O57">
            <v>36327</v>
          </cell>
          <cell r="P57">
            <v>36393.5</v>
          </cell>
          <cell r="Q57">
            <v>400</v>
          </cell>
          <cell r="R57">
            <v>9</v>
          </cell>
          <cell r="S57">
            <v>66.5</v>
          </cell>
          <cell r="T57" t="str">
            <v/>
          </cell>
          <cell r="U57" t="str">
            <v/>
          </cell>
          <cell r="V57" t="str">
            <v/>
          </cell>
        </row>
        <row r="58">
          <cell r="A58" t="str">
            <v>Wks</v>
          </cell>
          <cell r="B58" t="str">
            <v>Days</v>
          </cell>
          <cell r="C58" t="str">
            <v>Wks</v>
          </cell>
          <cell r="D58" t="str">
            <v>Days</v>
          </cell>
          <cell r="E58" t="str">
            <v>UNITS</v>
          </cell>
          <cell r="F58" t="str">
            <v>Wks</v>
          </cell>
          <cell r="G58" t="str">
            <v>Days</v>
          </cell>
          <cell r="H58" t="str">
            <v>ALPHA</v>
          </cell>
          <cell r="I58" t="str">
            <v>BETA</v>
          </cell>
          <cell r="J58" t="str">
            <v>RTM</v>
          </cell>
          <cell r="N58" t="str">
            <v>Animation Projection</v>
          </cell>
          <cell r="O58">
            <v>36341</v>
          </cell>
          <cell r="P58">
            <v>36423.5</v>
          </cell>
          <cell r="Q58">
            <v>400</v>
          </cell>
          <cell r="R58">
            <v>12</v>
          </cell>
          <cell r="S58">
            <v>82.5</v>
          </cell>
          <cell r="T58" t="str">
            <v/>
          </cell>
          <cell r="U58" t="str">
            <v/>
          </cell>
          <cell r="V58" t="str">
            <v/>
          </cell>
        </row>
        <row r="59">
          <cell r="A59">
            <v>7.5</v>
          </cell>
          <cell r="B59">
            <v>66.5</v>
          </cell>
          <cell r="C59">
            <v>7.5</v>
          </cell>
          <cell r="D59">
            <v>82.5</v>
          </cell>
          <cell r="E59">
            <v>3000</v>
          </cell>
          <cell r="F59">
            <v>7.5</v>
          </cell>
          <cell r="G59">
            <v>66.5</v>
          </cell>
          <cell r="H59">
            <v>21</v>
          </cell>
          <cell r="I59">
            <v>29</v>
          </cell>
          <cell r="J59">
            <v>29</v>
          </cell>
          <cell r="K59">
            <v>29</v>
          </cell>
          <cell r="N59" t="str">
            <v>Ink &amp; Paint Projection</v>
          </cell>
          <cell r="O59">
            <v>36371</v>
          </cell>
          <cell r="P59">
            <v>36437.5</v>
          </cell>
          <cell r="Q59">
            <v>400</v>
          </cell>
          <cell r="R59">
            <v>10</v>
          </cell>
          <cell r="S59">
            <v>66.5</v>
          </cell>
          <cell r="T59" t="str">
            <v/>
          </cell>
          <cell r="U59" t="str">
            <v/>
          </cell>
          <cell r="V59" t="str">
            <v/>
          </cell>
        </row>
        <row r="60">
          <cell r="N60" t="str">
            <v>Engineering</v>
          </cell>
          <cell r="O60">
            <v>36401</v>
          </cell>
          <cell r="P60">
            <v>36515</v>
          </cell>
          <cell r="Q60">
            <v>250</v>
          </cell>
          <cell r="R60">
            <v>17</v>
          </cell>
          <cell r="S60">
            <v>114</v>
          </cell>
          <cell r="T60" t="str">
            <v/>
          </cell>
          <cell r="U60" t="str">
            <v/>
          </cell>
          <cell r="V60" t="str">
            <v/>
          </cell>
        </row>
        <row r="61">
          <cell r="C61" t="str">
            <v>ENGINEERING</v>
          </cell>
          <cell r="F61" t="str">
            <v>TESTING</v>
          </cell>
          <cell r="N61" t="str">
            <v>Testing</v>
          </cell>
          <cell r="O61">
            <v>36448</v>
          </cell>
          <cell r="P61">
            <v>36530.5</v>
          </cell>
          <cell r="Q61">
            <v>400</v>
          </cell>
          <cell r="R61">
            <v>12</v>
          </cell>
          <cell r="S61">
            <v>82.5</v>
          </cell>
          <cell r="T61" t="str">
            <v/>
          </cell>
          <cell r="U61" t="str">
            <v/>
          </cell>
          <cell r="V61" t="str">
            <v/>
          </cell>
        </row>
        <row r="62">
          <cell r="B62" t="str">
            <v>Days</v>
          </cell>
          <cell r="C62" t="str">
            <v>Wks</v>
          </cell>
          <cell r="D62" t="str">
            <v>Days</v>
          </cell>
          <cell r="E62" t="str">
            <v>Days</v>
          </cell>
          <cell r="F62" t="str">
            <v>Wks</v>
          </cell>
          <cell r="G62" t="str">
            <v>Days</v>
          </cell>
          <cell r="N62" t="str">
            <v>Rtm</v>
          </cell>
          <cell r="O62">
            <v>36530.5</v>
          </cell>
          <cell r="P62" t="e">
            <v>#VALUE!</v>
          </cell>
          <cell r="Q62">
            <v>400</v>
          </cell>
          <cell r="R62">
            <v>12</v>
          </cell>
          <cell r="S62" t="str">
            <v>Days</v>
          </cell>
          <cell r="T62" t="str">
            <v/>
          </cell>
          <cell r="U62" t="str">
            <v/>
          </cell>
          <cell r="V62" t="str">
            <v/>
          </cell>
        </row>
        <row r="63">
          <cell r="B63">
            <v>14</v>
          </cell>
          <cell r="C63">
            <v>12</v>
          </cell>
          <cell r="D63">
            <v>114</v>
          </cell>
          <cell r="E63">
            <v>812</v>
          </cell>
          <cell r="F63">
            <v>7.5</v>
          </cell>
          <cell r="G63">
            <v>82.5</v>
          </cell>
          <cell r="O63" t="str">
            <v>PROJECTED RTM</v>
          </cell>
          <cell r="Q63">
            <v>36516.5</v>
          </cell>
          <cell r="R63">
            <v>126</v>
          </cell>
          <cell r="S63">
            <v>52.5</v>
          </cell>
        </row>
        <row r="64">
          <cell r="O64" t="str">
            <v>PROJECTED STREET</v>
          </cell>
          <cell r="Q64">
            <v>36546.5</v>
          </cell>
        </row>
        <row r="65">
          <cell r="O65" t="str">
            <v>+ or - Scheduled Date</v>
          </cell>
          <cell r="Q65">
            <v>0</v>
          </cell>
        </row>
        <row r="67">
          <cell r="N67" t="str">
            <v>PROJECT 6</v>
          </cell>
          <cell r="Q67">
            <v>3000</v>
          </cell>
          <cell r="R67" t="str">
            <v>WK Count</v>
          </cell>
          <cell r="S67" t="str">
            <v>Total Days</v>
          </cell>
        </row>
        <row r="68">
          <cell r="A68" t="str">
            <v>CALCULATION TABLE TO DRIVE GANTT CHART</v>
          </cell>
          <cell r="O68" t="str">
            <v>START</v>
          </cell>
          <cell r="P68" t="str">
            <v>END</v>
          </cell>
          <cell r="T68" t="str">
            <v/>
          </cell>
          <cell r="U68" t="str">
            <v/>
          </cell>
          <cell r="V68" t="str">
            <v/>
          </cell>
        </row>
        <row r="69">
          <cell r="A69" t="str">
            <v>PHASE 1</v>
          </cell>
          <cell r="C69" t="str">
            <v>PHASE 2</v>
          </cell>
          <cell r="F69" t="str">
            <v>PHASE 3</v>
          </cell>
          <cell r="L69" t="str">
            <v>RELEASE</v>
          </cell>
          <cell r="N69" t="str">
            <v>Prep Projection</v>
          </cell>
          <cell r="O69">
            <v>36382</v>
          </cell>
          <cell r="P69">
            <v>36448.5</v>
          </cell>
          <cell r="Q69">
            <v>400</v>
          </cell>
          <cell r="R69">
            <v>9</v>
          </cell>
          <cell r="S69">
            <v>66.5</v>
          </cell>
          <cell r="T69" t="str">
            <v/>
          </cell>
          <cell r="U69" t="str">
            <v/>
          </cell>
          <cell r="V69" t="str">
            <v/>
          </cell>
        </row>
        <row r="70">
          <cell r="A70" t="str">
            <v>Wks</v>
          </cell>
          <cell r="B70" t="str">
            <v>Days</v>
          </cell>
          <cell r="C70" t="str">
            <v>Wks</v>
          </cell>
          <cell r="D70" t="str">
            <v>Days</v>
          </cell>
          <cell r="E70" t="str">
            <v>UNITS</v>
          </cell>
          <cell r="F70" t="str">
            <v>Wks</v>
          </cell>
          <cell r="G70" t="str">
            <v>Days</v>
          </cell>
          <cell r="H70" t="str">
            <v>ALPHA</v>
          </cell>
          <cell r="I70" t="str">
            <v>BETA</v>
          </cell>
          <cell r="J70" t="str">
            <v>RTM</v>
          </cell>
          <cell r="N70" t="str">
            <v>Animation Projection</v>
          </cell>
          <cell r="O70">
            <v>36396</v>
          </cell>
          <cell r="P70">
            <v>36478.5</v>
          </cell>
          <cell r="Q70">
            <v>400</v>
          </cell>
          <cell r="R70">
            <v>11</v>
          </cell>
          <cell r="S70">
            <v>82.5</v>
          </cell>
          <cell r="T70" t="str">
            <v/>
          </cell>
          <cell r="U70" t="str">
            <v/>
          </cell>
          <cell r="V70" t="str">
            <v/>
          </cell>
        </row>
        <row r="71">
          <cell r="A71">
            <v>7.5</v>
          </cell>
          <cell r="B71">
            <v>66.5</v>
          </cell>
          <cell r="C71">
            <v>7.5</v>
          </cell>
          <cell r="D71">
            <v>82.5</v>
          </cell>
          <cell r="E71">
            <v>3000</v>
          </cell>
          <cell r="F71">
            <v>7.5</v>
          </cell>
          <cell r="G71">
            <v>66.5</v>
          </cell>
          <cell r="H71">
            <v>21</v>
          </cell>
          <cell r="I71">
            <v>29</v>
          </cell>
          <cell r="J71">
            <v>29</v>
          </cell>
          <cell r="K71">
            <v>29</v>
          </cell>
          <cell r="N71" t="str">
            <v>Ink &amp; Paint Projection</v>
          </cell>
          <cell r="O71">
            <v>36426</v>
          </cell>
          <cell r="P71">
            <v>36492.5</v>
          </cell>
          <cell r="Q71">
            <v>400</v>
          </cell>
          <cell r="R71">
            <v>9</v>
          </cell>
          <cell r="S71">
            <v>66.5</v>
          </cell>
          <cell r="T71" t="str">
            <v/>
          </cell>
          <cell r="U71" t="str">
            <v/>
          </cell>
          <cell r="V71" t="str">
            <v/>
          </cell>
        </row>
        <row r="72">
          <cell r="N72" t="str">
            <v>Engineering</v>
          </cell>
          <cell r="O72">
            <v>36446</v>
          </cell>
          <cell r="P72">
            <v>36560</v>
          </cell>
          <cell r="Q72">
            <v>250</v>
          </cell>
          <cell r="R72">
            <v>16</v>
          </cell>
          <cell r="S72">
            <v>114</v>
          </cell>
          <cell r="T72" t="str">
            <v/>
          </cell>
          <cell r="U72" t="str">
            <v/>
          </cell>
          <cell r="V72" t="str">
            <v/>
          </cell>
        </row>
        <row r="73">
          <cell r="C73" t="str">
            <v>ENGINEERING</v>
          </cell>
          <cell r="F73" t="str">
            <v>TESTING</v>
          </cell>
          <cell r="N73" t="str">
            <v>Testing</v>
          </cell>
          <cell r="O73">
            <v>36493</v>
          </cell>
          <cell r="P73">
            <v>36575.5</v>
          </cell>
          <cell r="Q73">
            <v>400</v>
          </cell>
          <cell r="R73">
            <v>12</v>
          </cell>
          <cell r="S73">
            <v>82.5</v>
          </cell>
          <cell r="T73" t="str">
            <v/>
          </cell>
          <cell r="U73" t="str">
            <v/>
          </cell>
          <cell r="V73" t="str">
            <v/>
          </cell>
        </row>
        <row r="74">
          <cell r="B74" t="str">
            <v>Days</v>
          </cell>
          <cell r="C74" t="str">
            <v>Wks</v>
          </cell>
          <cell r="D74" t="str">
            <v>Days</v>
          </cell>
          <cell r="E74" t="str">
            <v>Days</v>
          </cell>
          <cell r="F74" t="str">
            <v>Wks</v>
          </cell>
          <cell r="G74" t="str">
            <v>Days</v>
          </cell>
          <cell r="N74" t="str">
            <v>Rtm</v>
          </cell>
          <cell r="O74">
            <v>36575.5</v>
          </cell>
          <cell r="P74" t="e">
            <v>#VALUE!</v>
          </cell>
          <cell r="Q74">
            <v>400</v>
          </cell>
          <cell r="R74">
            <v>12</v>
          </cell>
          <cell r="S74" t="str">
            <v>Days</v>
          </cell>
          <cell r="T74" t="str">
            <v/>
          </cell>
          <cell r="U74" t="str">
            <v/>
          </cell>
          <cell r="V74" t="str">
            <v/>
          </cell>
        </row>
        <row r="75">
          <cell r="B75">
            <v>14</v>
          </cell>
          <cell r="C75">
            <v>12</v>
          </cell>
          <cell r="D75">
            <v>114</v>
          </cell>
          <cell r="E75">
            <v>812</v>
          </cell>
          <cell r="F75">
            <v>7.5</v>
          </cell>
          <cell r="G75">
            <v>82.5</v>
          </cell>
          <cell r="O75" t="str">
            <v>PROJECTED RTM</v>
          </cell>
          <cell r="Q75">
            <v>36571.5</v>
          </cell>
          <cell r="R75">
            <v>119</v>
          </cell>
          <cell r="S75">
            <v>52.5</v>
          </cell>
        </row>
        <row r="76">
          <cell r="O76" t="str">
            <v>PROJECTED STREET</v>
          </cell>
          <cell r="Q76">
            <v>36601.5</v>
          </cell>
        </row>
        <row r="77">
          <cell r="O77" t="str">
            <v>+ or - Scheduled Date</v>
          </cell>
          <cell r="Q77">
            <v>0</v>
          </cell>
        </row>
        <row r="79">
          <cell r="N79" t="str">
            <v>PROJECT 7</v>
          </cell>
          <cell r="Q79">
            <v>3000</v>
          </cell>
          <cell r="R79" t="str">
            <v>WK Count</v>
          </cell>
          <cell r="S79" t="str">
            <v>Total Days</v>
          </cell>
        </row>
        <row r="80">
          <cell r="A80" t="str">
            <v>CALCULATION TABLE TO DRIVE GANTT CHART</v>
          </cell>
          <cell r="O80" t="str">
            <v>START</v>
          </cell>
          <cell r="P80" t="str">
            <v>END</v>
          </cell>
          <cell r="T80" t="str">
            <v/>
          </cell>
          <cell r="U80" t="str">
            <v/>
          </cell>
          <cell r="V80" t="str">
            <v/>
          </cell>
        </row>
        <row r="81">
          <cell r="A81" t="str">
            <v>PHASE 1</v>
          </cell>
          <cell r="C81" t="str">
            <v>PHASE 2</v>
          </cell>
          <cell r="F81" t="str">
            <v>PHASE 3</v>
          </cell>
          <cell r="L81" t="str">
            <v>RELEASE</v>
          </cell>
          <cell r="N81" t="str">
            <v>Prep Projection</v>
          </cell>
          <cell r="O81">
            <v>36407</v>
          </cell>
          <cell r="P81">
            <v>36473.5</v>
          </cell>
          <cell r="Q81">
            <v>400</v>
          </cell>
          <cell r="R81">
            <v>10</v>
          </cell>
          <cell r="S81">
            <v>66.5</v>
          </cell>
          <cell r="T81" t="str">
            <v/>
          </cell>
          <cell r="U81" t="str">
            <v/>
          </cell>
          <cell r="V81" t="str">
            <v/>
          </cell>
        </row>
        <row r="82">
          <cell r="A82" t="str">
            <v>Wks</v>
          </cell>
          <cell r="B82" t="str">
            <v>Days</v>
          </cell>
          <cell r="C82" t="str">
            <v>Wks</v>
          </cell>
          <cell r="D82" t="str">
            <v>Days</v>
          </cell>
          <cell r="E82" t="str">
            <v>UNITS</v>
          </cell>
          <cell r="F82" t="str">
            <v>Wks</v>
          </cell>
          <cell r="G82" t="str">
            <v>Days</v>
          </cell>
          <cell r="H82" t="str">
            <v>ALPHA</v>
          </cell>
          <cell r="I82" t="str">
            <v>BETA</v>
          </cell>
          <cell r="J82" t="str">
            <v>RTM</v>
          </cell>
          <cell r="N82" t="str">
            <v>Animation Projection</v>
          </cell>
          <cell r="O82">
            <v>36421</v>
          </cell>
          <cell r="P82">
            <v>36503.5</v>
          </cell>
          <cell r="Q82">
            <v>400</v>
          </cell>
          <cell r="R82">
            <v>12</v>
          </cell>
          <cell r="S82">
            <v>82.5</v>
          </cell>
          <cell r="T82" t="str">
            <v/>
          </cell>
          <cell r="U82" t="str">
            <v/>
          </cell>
          <cell r="V82" t="str">
            <v/>
          </cell>
        </row>
        <row r="83">
          <cell r="A83">
            <v>7.5</v>
          </cell>
          <cell r="B83">
            <v>66.5</v>
          </cell>
          <cell r="C83">
            <v>7.5</v>
          </cell>
          <cell r="D83">
            <v>82.5</v>
          </cell>
          <cell r="E83">
            <v>3000</v>
          </cell>
          <cell r="F83">
            <v>7.5</v>
          </cell>
          <cell r="G83">
            <v>66.5</v>
          </cell>
          <cell r="H83">
            <v>21</v>
          </cell>
          <cell r="I83">
            <v>29</v>
          </cell>
          <cell r="J83">
            <v>29</v>
          </cell>
          <cell r="K83">
            <v>29</v>
          </cell>
          <cell r="N83" t="str">
            <v>Ink &amp; Paint Projection</v>
          </cell>
          <cell r="O83">
            <v>36451</v>
          </cell>
          <cell r="P83">
            <v>36517.5</v>
          </cell>
          <cell r="Q83">
            <v>400</v>
          </cell>
          <cell r="R83">
            <v>10</v>
          </cell>
          <cell r="S83">
            <v>66.5</v>
          </cell>
          <cell r="T83" t="str">
            <v/>
          </cell>
          <cell r="U83" t="str">
            <v/>
          </cell>
          <cell r="V83" t="str">
            <v/>
          </cell>
        </row>
        <row r="84">
          <cell r="N84" t="str">
            <v>Engineering</v>
          </cell>
          <cell r="O84">
            <v>36490</v>
          </cell>
          <cell r="P84">
            <v>36604</v>
          </cell>
          <cell r="Q84">
            <v>250</v>
          </cell>
          <cell r="R84">
            <v>16</v>
          </cell>
          <cell r="S84">
            <v>114</v>
          </cell>
          <cell r="T84" t="str">
            <v/>
          </cell>
          <cell r="U84" t="str">
            <v/>
          </cell>
          <cell r="V84" t="str">
            <v/>
          </cell>
        </row>
        <row r="85">
          <cell r="C85" t="str">
            <v>ENGINEERING</v>
          </cell>
          <cell r="F85" t="str">
            <v>TESTING</v>
          </cell>
          <cell r="N85" t="str">
            <v>Testing</v>
          </cell>
          <cell r="O85">
            <v>36537</v>
          </cell>
          <cell r="P85">
            <v>36619.5</v>
          </cell>
          <cell r="Q85">
            <v>400</v>
          </cell>
          <cell r="R85">
            <v>12</v>
          </cell>
          <cell r="S85">
            <v>82.5</v>
          </cell>
          <cell r="T85" t="str">
            <v/>
          </cell>
          <cell r="U85" t="str">
            <v/>
          </cell>
          <cell r="V85" t="str">
            <v/>
          </cell>
        </row>
        <row r="86">
          <cell r="B86" t="str">
            <v>Days</v>
          </cell>
          <cell r="C86" t="str">
            <v>Wks</v>
          </cell>
          <cell r="D86" t="str">
            <v>Days</v>
          </cell>
          <cell r="E86" t="str">
            <v>Days</v>
          </cell>
          <cell r="F86" t="str">
            <v>Wks</v>
          </cell>
          <cell r="G86" t="str">
            <v>Days</v>
          </cell>
          <cell r="N86" t="str">
            <v>Rtm</v>
          </cell>
          <cell r="O86">
            <v>36619.5</v>
          </cell>
          <cell r="P86" t="e">
            <v>#VALUE!</v>
          </cell>
          <cell r="Q86">
            <v>400</v>
          </cell>
          <cell r="R86">
            <v>12</v>
          </cell>
          <cell r="S86" t="str">
            <v>Days</v>
          </cell>
          <cell r="T86" t="str">
            <v/>
          </cell>
          <cell r="U86" t="str">
            <v/>
          </cell>
          <cell r="V86" t="str">
            <v/>
          </cell>
        </row>
        <row r="87">
          <cell r="B87">
            <v>14</v>
          </cell>
          <cell r="C87">
            <v>12</v>
          </cell>
          <cell r="D87">
            <v>114</v>
          </cell>
          <cell r="E87">
            <v>812</v>
          </cell>
          <cell r="F87">
            <v>7.5</v>
          </cell>
          <cell r="G87">
            <v>82.5</v>
          </cell>
          <cell r="O87" t="str">
            <v>PROJECTED RTM</v>
          </cell>
          <cell r="Q87">
            <v>36596.5</v>
          </cell>
          <cell r="R87">
            <v>126</v>
          </cell>
          <cell r="S87">
            <v>52.5</v>
          </cell>
        </row>
        <row r="88">
          <cell r="O88" t="str">
            <v>PROJECTED STREET</v>
          </cell>
          <cell r="Q88">
            <v>36626.5</v>
          </cell>
        </row>
        <row r="89">
          <cell r="O89" t="str">
            <v>+ or - Scheduled Date</v>
          </cell>
          <cell r="Q89">
            <v>0</v>
          </cell>
        </row>
        <row r="91">
          <cell r="N91" t="str">
            <v>PROJECT 8</v>
          </cell>
          <cell r="Q91">
            <v>3000</v>
          </cell>
          <cell r="R91" t="str">
            <v>WK Count</v>
          </cell>
          <cell r="S91" t="str">
            <v>Total Days</v>
          </cell>
        </row>
        <row r="92">
          <cell r="A92" t="str">
            <v>CALCULATION TABLE TO DRIVE GANTT CHART</v>
          </cell>
          <cell r="O92" t="str">
            <v>START</v>
          </cell>
          <cell r="P92" t="str">
            <v>END</v>
          </cell>
          <cell r="T92" t="str">
            <v/>
          </cell>
          <cell r="U92" t="str">
            <v/>
          </cell>
          <cell r="V92" t="str">
            <v/>
          </cell>
        </row>
        <row r="93">
          <cell r="A93" t="str">
            <v>PHASE 1</v>
          </cell>
          <cell r="C93" t="str">
            <v>PHASE 2</v>
          </cell>
          <cell r="F93" t="str">
            <v>PHASE 3</v>
          </cell>
          <cell r="L93" t="str">
            <v>RELEASE</v>
          </cell>
          <cell r="N93" t="str">
            <v>Prep Projection</v>
          </cell>
          <cell r="O93">
            <v>36447</v>
          </cell>
          <cell r="P93">
            <v>36513.5</v>
          </cell>
          <cell r="Q93">
            <v>400</v>
          </cell>
          <cell r="R93">
            <v>9</v>
          </cell>
          <cell r="S93">
            <v>66.5</v>
          </cell>
          <cell r="T93" t="str">
            <v/>
          </cell>
          <cell r="U93" t="str">
            <v/>
          </cell>
          <cell r="V93" t="str">
            <v/>
          </cell>
        </row>
        <row r="94">
          <cell r="A94" t="str">
            <v>Wks</v>
          </cell>
          <cell r="B94" t="str">
            <v>Days</v>
          </cell>
          <cell r="C94" t="str">
            <v>Wks</v>
          </cell>
          <cell r="D94" t="str">
            <v>Days</v>
          </cell>
          <cell r="E94" t="str">
            <v>UNITS</v>
          </cell>
          <cell r="F94" t="str">
            <v>Wks</v>
          </cell>
          <cell r="G94" t="str">
            <v>Days</v>
          </cell>
          <cell r="H94" t="str">
            <v>ALPHA</v>
          </cell>
          <cell r="I94" t="str">
            <v>BETA</v>
          </cell>
          <cell r="J94" t="str">
            <v>RTM</v>
          </cell>
          <cell r="N94" t="str">
            <v>Animation Projection</v>
          </cell>
          <cell r="O94">
            <v>36461</v>
          </cell>
          <cell r="P94">
            <v>36543.5</v>
          </cell>
          <cell r="Q94">
            <v>400</v>
          </cell>
          <cell r="R94">
            <v>12</v>
          </cell>
          <cell r="S94">
            <v>82.5</v>
          </cell>
          <cell r="T94" t="str">
            <v/>
          </cell>
          <cell r="U94" t="str">
            <v/>
          </cell>
          <cell r="V94" t="str">
            <v/>
          </cell>
        </row>
        <row r="95">
          <cell r="A95">
            <v>7.5</v>
          </cell>
          <cell r="B95">
            <v>66.5</v>
          </cell>
          <cell r="C95">
            <v>7.5</v>
          </cell>
          <cell r="D95">
            <v>82.5</v>
          </cell>
          <cell r="E95">
            <v>3000</v>
          </cell>
          <cell r="F95">
            <v>7.5</v>
          </cell>
          <cell r="G95">
            <v>66.5</v>
          </cell>
          <cell r="H95">
            <v>21</v>
          </cell>
          <cell r="I95">
            <v>29</v>
          </cell>
          <cell r="J95">
            <v>29</v>
          </cell>
          <cell r="K95">
            <v>29</v>
          </cell>
          <cell r="N95" t="str">
            <v>Ink &amp; Paint Projection</v>
          </cell>
          <cell r="O95">
            <v>36491</v>
          </cell>
          <cell r="P95">
            <v>36557.5</v>
          </cell>
          <cell r="Q95">
            <v>400</v>
          </cell>
          <cell r="R95">
            <v>10</v>
          </cell>
          <cell r="S95">
            <v>66.5</v>
          </cell>
          <cell r="T95" t="str">
            <v/>
          </cell>
          <cell r="U95" t="str">
            <v/>
          </cell>
          <cell r="V95" t="str">
            <v/>
          </cell>
        </row>
        <row r="96">
          <cell r="N96" t="str">
            <v>Engineering</v>
          </cell>
          <cell r="O96">
            <v>36531</v>
          </cell>
          <cell r="P96">
            <v>36645</v>
          </cell>
          <cell r="Q96">
            <v>250</v>
          </cell>
          <cell r="R96">
            <v>16</v>
          </cell>
          <cell r="S96">
            <v>114</v>
          </cell>
          <cell r="T96" t="str">
            <v/>
          </cell>
          <cell r="U96" t="str">
            <v/>
          </cell>
          <cell r="V96" t="str">
            <v/>
          </cell>
        </row>
        <row r="97">
          <cell r="C97" t="str">
            <v>ENGINEERING</v>
          </cell>
          <cell r="F97" t="str">
            <v>TESTING</v>
          </cell>
          <cell r="N97" t="str">
            <v>Testing</v>
          </cell>
          <cell r="O97">
            <v>36578</v>
          </cell>
          <cell r="P97">
            <v>36660.5</v>
          </cell>
          <cell r="Q97">
            <v>400</v>
          </cell>
          <cell r="R97">
            <v>10</v>
          </cell>
          <cell r="S97">
            <v>82.5</v>
          </cell>
          <cell r="T97" t="str">
            <v/>
          </cell>
          <cell r="U97" t="str">
            <v/>
          </cell>
          <cell r="V97" t="str">
            <v/>
          </cell>
        </row>
        <row r="98">
          <cell r="B98" t="str">
            <v>Days</v>
          </cell>
          <cell r="C98" t="str">
            <v>Wks</v>
          </cell>
          <cell r="D98" t="str">
            <v>Days</v>
          </cell>
          <cell r="E98" t="str">
            <v>Days</v>
          </cell>
          <cell r="F98" t="str">
            <v>Wks</v>
          </cell>
          <cell r="G98" t="str">
            <v>Days</v>
          </cell>
          <cell r="N98" t="str">
            <v>Rtm</v>
          </cell>
          <cell r="O98">
            <v>36660.5</v>
          </cell>
          <cell r="P98" t="e">
            <v>#VALUE!</v>
          </cell>
          <cell r="Q98">
            <v>400</v>
          </cell>
          <cell r="R98">
            <v>10</v>
          </cell>
          <cell r="S98" t="str">
            <v>Days</v>
          </cell>
          <cell r="T98" t="str">
            <v/>
          </cell>
          <cell r="U98" t="str">
            <v/>
          </cell>
          <cell r="V98" t="str">
            <v/>
          </cell>
        </row>
        <row r="99">
          <cell r="B99">
            <v>14</v>
          </cell>
          <cell r="C99">
            <v>12</v>
          </cell>
          <cell r="D99">
            <v>114</v>
          </cell>
          <cell r="E99">
            <v>812</v>
          </cell>
          <cell r="F99">
            <v>7.5</v>
          </cell>
          <cell r="G99">
            <v>82.5</v>
          </cell>
          <cell r="O99" t="str">
            <v>PROJECTED RTM</v>
          </cell>
          <cell r="Q99">
            <v>36636.5</v>
          </cell>
          <cell r="R99">
            <v>126</v>
          </cell>
          <cell r="S99">
            <v>52.5</v>
          </cell>
        </row>
        <row r="100">
          <cell r="O100" t="str">
            <v>PROJECTED STREET</v>
          </cell>
          <cell r="Q100">
            <v>36666.5</v>
          </cell>
        </row>
        <row r="101">
          <cell r="O101" t="str">
            <v>+ or - Scheduled Date</v>
          </cell>
          <cell r="Q101">
            <v>0</v>
          </cell>
        </row>
        <row r="103">
          <cell r="N103" t="str">
            <v>PROJECT 9</v>
          </cell>
          <cell r="Q103">
            <v>3000</v>
          </cell>
          <cell r="R103" t="str">
            <v>WK Count</v>
          </cell>
          <cell r="S103" t="str">
            <v>Total Days</v>
          </cell>
        </row>
        <row r="104">
          <cell r="A104" t="str">
            <v>CALCULATION TABLE TO DRIVE GANTT CHART</v>
          </cell>
          <cell r="O104" t="str">
            <v>START</v>
          </cell>
          <cell r="P104" t="str">
            <v>END</v>
          </cell>
          <cell r="T104" t="str">
            <v/>
          </cell>
          <cell r="U104" t="str">
            <v/>
          </cell>
          <cell r="V104" t="str">
            <v/>
          </cell>
        </row>
        <row r="105">
          <cell r="A105" t="str">
            <v>PHASE 1</v>
          </cell>
          <cell r="C105" t="str">
            <v>PHASE 2</v>
          </cell>
          <cell r="F105" t="str">
            <v>PHASE 3</v>
          </cell>
          <cell r="L105" t="str">
            <v>RELEASE</v>
          </cell>
          <cell r="N105" t="str">
            <v>Prep Projection</v>
          </cell>
          <cell r="O105">
            <v>36492</v>
          </cell>
          <cell r="P105">
            <v>36558.5</v>
          </cell>
          <cell r="Q105">
            <v>400</v>
          </cell>
          <cell r="R105">
            <v>10</v>
          </cell>
          <cell r="S105">
            <v>66.5</v>
          </cell>
          <cell r="T105" t="str">
            <v/>
          </cell>
          <cell r="U105" t="str">
            <v/>
          </cell>
          <cell r="V105" t="str">
            <v/>
          </cell>
        </row>
        <row r="106">
          <cell r="A106" t="str">
            <v>Wks</v>
          </cell>
          <cell r="B106" t="str">
            <v>Days</v>
          </cell>
          <cell r="C106" t="str">
            <v>Wks</v>
          </cell>
          <cell r="D106" t="str">
            <v>Days</v>
          </cell>
          <cell r="E106" t="str">
            <v>UNITS</v>
          </cell>
          <cell r="F106" t="str">
            <v>Wks</v>
          </cell>
          <cell r="G106" t="str">
            <v>Days</v>
          </cell>
          <cell r="H106" t="str">
            <v>ALPHA</v>
          </cell>
          <cell r="I106" t="str">
            <v>BETA</v>
          </cell>
          <cell r="J106" t="str">
            <v>RTM</v>
          </cell>
          <cell r="N106" t="str">
            <v>Animation Projection</v>
          </cell>
          <cell r="O106">
            <v>36506</v>
          </cell>
          <cell r="P106">
            <v>36588.5</v>
          </cell>
          <cell r="Q106">
            <v>400</v>
          </cell>
          <cell r="R106">
            <v>12</v>
          </cell>
          <cell r="S106">
            <v>82.5</v>
          </cell>
          <cell r="T106" t="str">
            <v/>
          </cell>
          <cell r="U106" t="str">
            <v/>
          </cell>
          <cell r="V106" t="str">
            <v/>
          </cell>
        </row>
        <row r="107">
          <cell r="A107">
            <v>7.5</v>
          </cell>
          <cell r="B107">
            <v>66.5</v>
          </cell>
          <cell r="C107">
            <v>7.5</v>
          </cell>
          <cell r="D107">
            <v>82.5</v>
          </cell>
          <cell r="E107">
            <v>3000</v>
          </cell>
          <cell r="F107">
            <v>7.5</v>
          </cell>
          <cell r="G107">
            <v>66.5</v>
          </cell>
          <cell r="H107">
            <v>21</v>
          </cell>
          <cell r="I107">
            <v>29</v>
          </cell>
          <cell r="J107">
            <v>29</v>
          </cell>
          <cell r="K107">
            <v>29</v>
          </cell>
          <cell r="N107" t="str">
            <v>Ink &amp; Paint Projection</v>
          </cell>
          <cell r="O107">
            <v>36536</v>
          </cell>
          <cell r="P107">
            <v>36602.5</v>
          </cell>
          <cell r="Q107">
            <v>400</v>
          </cell>
          <cell r="R107">
            <v>9</v>
          </cell>
          <cell r="S107">
            <v>66.5</v>
          </cell>
          <cell r="T107" t="str">
            <v/>
          </cell>
          <cell r="U107" t="str">
            <v/>
          </cell>
          <cell r="V107" t="str">
            <v/>
          </cell>
        </row>
        <row r="108">
          <cell r="N108" t="str">
            <v>Engineering</v>
          </cell>
          <cell r="O108">
            <v>36566</v>
          </cell>
          <cell r="P108">
            <v>36680</v>
          </cell>
          <cell r="Q108">
            <v>250</v>
          </cell>
          <cell r="R108">
            <v>12</v>
          </cell>
          <cell r="S108">
            <v>114</v>
          </cell>
          <cell r="T108" t="str">
            <v/>
          </cell>
          <cell r="U108" t="str">
            <v/>
          </cell>
          <cell r="V108" t="str">
            <v/>
          </cell>
        </row>
        <row r="109">
          <cell r="C109" t="str">
            <v>ENGINEERING</v>
          </cell>
          <cell r="F109" t="str">
            <v>TESTING</v>
          </cell>
          <cell r="N109" t="str">
            <v>Testing</v>
          </cell>
          <cell r="O109">
            <v>36613</v>
          </cell>
          <cell r="P109">
            <v>36695.5</v>
          </cell>
          <cell r="Q109">
            <v>400</v>
          </cell>
          <cell r="R109">
            <v>5</v>
          </cell>
          <cell r="S109">
            <v>82.5</v>
          </cell>
          <cell r="T109" t="str">
            <v/>
          </cell>
          <cell r="U109" t="str">
            <v/>
          </cell>
          <cell r="V109" t="str">
            <v/>
          </cell>
        </row>
        <row r="110">
          <cell r="B110" t="str">
            <v>Days</v>
          </cell>
          <cell r="C110" t="str">
            <v>Wks</v>
          </cell>
          <cell r="D110" t="str">
            <v>Days</v>
          </cell>
          <cell r="E110" t="str">
            <v>Days</v>
          </cell>
          <cell r="F110" t="str">
            <v>Wks</v>
          </cell>
          <cell r="G110" t="str">
            <v>Days</v>
          </cell>
          <cell r="N110" t="str">
            <v>Rtm</v>
          </cell>
          <cell r="O110">
            <v>36695.5</v>
          </cell>
          <cell r="P110" t="e">
            <v>#VALUE!</v>
          </cell>
          <cell r="Q110">
            <v>400</v>
          </cell>
          <cell r="R110">
            <v>5</v>
          </cell>
          <cell r="S110" t="str">
            <v>Days</v>
          </cell>
          <cell r="T110" t="str">
            <v/>
          </cell>
          <cell r="U110" t="str">
            <v/>
          </cell>
          <cell r="V110" t="str">
            <v/>
          </cell>
        </row>
        <row r="111">
          <cell r="B111">
            <v>14</v>
          </cell>
          <cell r="C111">
            <v>12</v>
          </cell>
          <cell r="D111">
            <v>114</v>
          </cell>
          <cell r="E111">
            <v>812</v>
          </cell>
          <cell r="F111">
            <v>7.5</v>
          </cell>
          <cell r="G111">
            <v>82.5</v>
          </cell>
          <cell r="O111" t="str">
            <v>PROJECTED RTM</v>
          </cell>
          <cell r="Q111">
            <v>36681.5</v>
          </cell>
          <cell r="R111">
            <v>126</v>
          </cell>
          <cell r="S111">
            <v>52.5</v>
          </cell>
        </row>
        <row r="112">
          <cell r="O112" t="str">
            <v>PROJECTED STREET</v>
          </cell>
          <cell r="Q112">
            <v>36711.5</v>
          </cell>
        </row>
        <row r="113">
          <cell r="O113" t="str">
            <v>+ or - Scheduled Date</v>
          </cell>
          <cell r="Q113">
            <v>0</v>
          </cell>
        </row>
        <row r="115">
          <cell r="N115" t="str">
            <v>PROJECT 10</v>
          </cell>
          <cell r="Q115">
            <v>3000</v>
          </cell>
          <cell r="R115" t="str">
            <v>WK Count</v>
          </cell>
          <cell r="S115" t="str">
            <v>Total Days</v>
          </cell>
        </row>
        <row r="116">
          <cell r="A116" t="str">
            <v>CALCULATION TABLE TO DRIVE GANTT CHART</v>
          </cell>
          <cell r="O116" t="str">
            <v>START</v>
          </cell>
          <cell r="P116" t="str">
            <v>END</v>
          </cell>
          <cell r="T116" t="str">
            <v/>
          </cell>
          <cell r="U116" t="str">
            <v/>
          </cell>
          <cell r="V116" t="str">
            <v/>
          </cell>
        </row>
        <row r="117">
          <cell r="A117" t="str">
            <v>PHASE 1</v>
          </cell>
          <cell r="C117" t="str">
            <v>PHASE 2</v>
          </cell>
          <cell r="F117" t="str">
            <v>PHASE 3</v>
          </cell>
          <cell r="L117" t="str">
            <v>RELEASE</v>
          </cell>
          <cell r="N117" t="str">
            <v>Prep Projection</v>
          </cell>
          <cell r="O117">
            <v>36517</v>
          </cell>
          <cell r="P117">
            <v>36583.5</v>
          </cell>
          <cell r="Q117">
            <v>400</v>
          </cell>
          <cell r="R117">
            <v>9</v>
          </cell>
          <cell r="S117">
            <v>66.5</v>
          </cell>
          <cell r="T117" t="str">
            <v/>
          </cell>
          <cell r="U117" t="str">
            <v/>
          </cell>
          <cell r="V117" t="str">
            <v/>
          </cell>
        </row>
        <row r="118">
          <cell r="A118" t="str">
            <v>Wks</v>
          </cell>
          <cell r="B118" t="str">
            <v>Days</v>
          </cell>
          <cell r="C118" t="str">
            <v>Wks</v>
          </cell>
          <cell r="D118" t="str">
            <v>Days</v>
          </cell>
          <cell r="E118" t="str">
            <v>UNITS</v>
          </cell>
          <cell r="F118" t="str">
            <v>Wks</v>
          </cell>
          <cell r="G118" t="str">
            <v>Days</v>
          </cell>
          <cell r="H118" t="str">
            <v>ALPHA</v>
          </cell>
          <cell r="I118" t="str">
            <v>BETA</v>
          </cell>
          <cell r="J118" t="str">
            <v>RTM</v>
          </cell>
          <cell r="N118" t="str">
            <v>Animation Projection</v>
          </cell>
          <cell r="O118">
            <v>36531</v>
          </cell>
          <cell r="P118">
            <v>36613.5</v>
          </cell>
          <cell r="Q118">
            <v>400</v>
          </cell>
          <cell r="R118">
            <v>12</v>
          </cell>
          <cell r="S118">
            <v>82.5</v>
          </cell>
          <cell r="T118" t="str">
            <v/>
          </cell>
          <cell r="U118" t="str">
            <v/>
          </cell>
          <cell r="V118" t="str">
            <v/>
          </cell>
        </row>
        <row r="119">
          <cell r="A119">
            <v>7.5</v>
          </cell>
          <cell r="B119">
            <v>66.5</v>
          </cell>
          <cell r="C119">
            <v>7.5</v>
          </cell>
          <cell r="D119">
            <v>82.5</v>
          </cell>
          <cell r="E119">
            <v>3000</v>
          </cell>
          <cell r="F119">
            <v>7.5</v>
          </cell>
          <cell r="G119">
            <v>66.5</v>
          </cell>
          <cell r="H119">
            <v>21</v>
          </cell>
          <cell r="I119">
            <v>29</v>
          </cell>
          <cell r="J119">
            <v>29</v>
          </cell>
          <cell r="K119">
            <v>29</v>
          </cell>
          <cell r="N119" t="str">
            <v>Ink &amp; Paint Projection</v>
          </cell>
          <cell r="O119">
            <v>36561</v>
          </cell>
          <cell r="P119">
            <v>36627.5</v>
          </cell>
          <cell r="Q119">
            <v>400</v>
          </cell>
          <cell r="R119">
            <v>10</v>
          </cell>
          <cell r="S119">
            <v>66.5</v>
          </cell>
          <cell r="T119" t="str">
            <v/>
          </cell>
          <cell r="U119" t="str">
            <v/>
          </cell>
          <cell r="V119" t="str">
            <v/>
          </cell>
        </row>
        <row r="120">
          <cell r="N120" t="str">
            <v>Engineering</v>
          </cell>
          <cell r="O120">
            <v>36600</v>
          </cell>
          <cell r="P120">
            <v>36714</v>
          </cell>
          <cell r="Q120">
            <v>250</v>
          </cell>
          <cell r="R120">
            <v>7</v>
          </cell>
          <cell r="S120">
            <v>114</v>
          </cell>
          <cell r="T120" t="str">
            <v/>
          </cell>
          <cell r="U120" t="str">
            <v/>
          </cell>
          <cell r="V120" t="str">
            <v/>
          </cell>
        </row>
        <row r="121">
          <cell r="C121" t="str">
            <v>ENGINEERING</v>
          </cell>
          <cell r="F121" t="str">
            <v>TESTING</v>
          </cell>
          <cell r="N121" t="str">
            <v>Testing</v>
          </cell>
          <cell r="O121">
            <v>36647</v>
          </cell>
          <cell r="P121">
            <v>36729.5</v>
          </cell>
          <cell r="Q121">
            <v>400</v>
          </cell>
          <cell r="R121">
            <v>1</v>
          </cell>
          <cell r="S121">
            <v>82.5</v>
          </cell>
          <cell r="T121" t="str">
            <v/>
          </cell>
          <cell r="U121" t="str">
            <v/>
          </cell>
          <cell r="V121" t="str">
            <v/>
          </cell>
        </row>
        <row r="122">
          <cell r="B122" t="str">
            <v>Days</v>
          </cell>
          <cell r="C122" t="str">
            <v>Wks</v>
          </cell>
          <cell r="D122" t="str">
            <v>Days</v>
          </cell>
          <cell r="E122" t="str">
            <v>Days</v>
          </cell>
          <cell r="F122" t="str">
            <v>Wks</v>
          </cell>
          <cell r="G122" t="str">
            <v>Days</v>
          </cell>
          <cell r="N122" t="str">
            <v>Rtm</v>
          </cell>
          <cell r="O122">
            <v>36729.5</v>
          </cell>
          <cell r="P122" t="e">
            <v>#VALUE!</v>
          </cell>
          <cell r="Q122">
            <v>400</v>
          </cell>
          <cell r="R122">
            <v>1</v>
          </cell>
          <cell r="S122" t="str">
            <v>Days</v>
          </cell>
          <cell r="T122" t="str">
            <v/>
          </cell>
          <cell r="U122" t="str">
            <v/>
          </cell>
          <cell r="V122" t="str">
            <v/>
          </cell>
        </row>
        <row r="123">
          <cell r="B123">
            <v>14</v>
          </cell>
          <cell r="C123">
            <v>12</v>
          </cell>
          <cell r="D123">
            <v>114</v>
          </cell>
          <cell r="E123">
            <v>812</v>
          </cell>
          <cell r="F123">
            <v>7.5</v>
          </cell>
          <cell r="G123">
            <v>82.5</v>
          </cell>
          <cell r="O123" t="str">
            <v>PROJECTED RTM</v>
          </cell>
          <cell r="Q123">
            <v>36706.5</v>
          </cell>
          <cell r="R123">
            <v>126</v>
          </cell>
          <cell r="S123">
            <v>52.5</v>
          </cell>
        </row>
        <row r="124">
          <cell r="O124" t="str">
            <v>PROJECTED STREET</v>
          </cell>
          <cell r="Q124">
            <v>36736.5</v>
          </cell>
        </row>
        <row r="125">
          <cell r="O125" t="str">
            <v>+ or - Scheduled Date</v>
          </cell>
          <cell r="Q125">
            <v>0</v>
          </cell>
        </row>
        <row r="127">
          <cell r="N127" t="str">
            <v>DI PROJECT</v>
          </cell>
          <cell r="Q127">
            <v>3000</v>
          </cell>
          <cell r="R127" t="str">
            <v>WK Count</v>
          </cell>
          <cell r="S127" t="str">
            <v>Total Days</v>
          </cell>
        </row>
        <row r="128">
          <cell r="A128" t="str">
            <v>CALCULATION TABLE TO DRIVE GANTT CHART</v>
          </cell>
          <cell r="O128" t="str">
            <v>START</v>
          </cell>
          <cell r="P128" t="str">
            <v>END</v>
          </cell>
        </row>
        <row r="129">
          <cell r="A129" t="str">
            <v>PHASE 1</v>
          </cell>
          <cell r="C129" t="str">
            <v>PHASE 2</v>
          </cell>
          <cell r="F129" t="str">
            <v>PHASE 3</v>
          </cell>
          <cell r="L129" t="str">
            <v>RELEASE</v>
          </cell>
          <cell r="N129" t="str">
            <v>Prep Projection</v>
          </cell>
          <cell r="O129">
            <v>36164</v>
          </cell>
          <cell r="P129">
            <v>36248</v>
          </cell>
          <cell r="Q129">
            <v>300</v>
          </cell>
          <cell r="R129">
            <v>12</v>
          </cell>
          <cell r="S129">
            <v>84</v>
          </cell>
          <cell r="T129">
            <v>75</v>
          </cell>
          <cell r="U129">
            <v>150</v>
          </cell>
          <cell r="V129">
            <v>225</v>
          </cell>
        </row>
        <row r="130">
          <cell r="A130" t="str">
            <v>Wks</v>
          </cell>
          <cell r="B130" t="str">
            <v>Days</v>
          </cell>
          <cell r="C130" t="str">
            <v>Wks</v>
          </cell>
          <cell r="D130" t="str">
            <v>Days</v>
          </cell>
          <cell r="E130" t="str">
            <v>UNITS</v>
          </cell>
          <cell r="F130" t="str">
            <v>Wks</v>
          </cell>
          <cell r="G130" t="str">
            <v>Days</v>
          </cell>
          <cell r="H130" t="str">
            <v>ALPHA</v>
          </cell>
          <cell r="I130" t="str">
            <v>BETA</v>
          </cell>
          <cell r="J130" t="str">
            <v>RTM</v>
          </cell>
          <cell r="N130" t="str">
            <v>Animation Projection</v>
          </cell>
          <cell r="O130">
            <v>36178</v>
          </cell>
          <cell r="P130">
            <v>36278</v>
          </cell>
          <cell r="Q130">
            <v>300</v>
          </cell>
          <cell r="R130">
            <v>15</v>
          </cell>
          <cell r="S130">
            <v>100</v>
          </cell>
          <cell r="T130" t="str">
            <v/>
          </cell>
          <cell r="U130" t="str">
            <v/>
          </cell>
          <cell r="V130">
            <v>0</v>
          </cell>
        </row>
        <row r="131">
          <cell r="A131">
            <v>10</v>
          </cell>
          <cell r="B131">
            <v>84</v>
          </cell>
          <cell r="C131">
            <v>10</v>
          </cell>
          <cell r="D131">
            <v>100</v>
          </cell>
          <cell r="E131">
            <v>3000</v>
          </cell>
          <cell r="F131">
            <v>10</v>
          </cell>
          <cell r="G131">
            <v>84</v>
          </cell>
          <cell r="H131">
            <v>21</v>
          </cell>
          <cell r="I131">
            <v>29</v>
          </cell>
          <cell r="J131">
            <v>29</v>
          </cell>
          <cell r="K131">
            <v>29</v>
          </cell>
          <cell r="N131" t="str">
            <v>Ink &amp; Paint Projection</v>
          </cell>
          <cell r="O131">
            <v>36208</v>
          </cell>
          <cell r="P131">
            <v>36292</v>
          </cell>
          <cell r="Q131">
            <v>300</v>
          </cell>
          <cell r="R131">
            <v>12</v>
          </cell>
          <cell r="S131">
            <v>84</v>
          </cell>
          <cell r="T131" t="str">
            <v/>
          </cell>
          <cell r="U131" t="str">
            <v/>
          </cell>
          <cell r="V131" t="str">
            <v/>
          </cell>
        </row>
        <row r="132">
          <cell r="B132">
            <v>14</v>
          </cell>
          <cell r="C132" t="e">
            <v>#REF!</v>
          </cell>
          <cell r="D132" t="e">
            <v>#REF!</v>
          </cell>
          <cell r="E132" t="e">
            <v>#REF!</v>
          </cell>
          <cell r="F132" t="e">
            <v>#REF!</v>
          </cell>
          <cell r="G132" t="e">
            <v>#REF!</v>
          </cell>
          <cell r="O132" t="str">
            <v>PROJECTED RTM</v>
          </cell>
          <cell r="Q132">
            <v>36371</v>
          </cell>
          <cell r="R132">
            <v>147</v>
          </cell>
          <cell r="S132">
            <v>70</v>
          </cell>
        </row>
        <row r="133">
          <cell r="O133" t="str">
            <v>PROJECTED STREET</v>
          </cell>
          <cell r="Q133">
            <v>36401</v>
          </cell>
        </row>
        <row r="134">
          <cell r="O134" t="str">
            <v>+ or - Scheduled Date</v>
          </cell>
          <cell r="Q134">
            <v>0</v>
          </cell>
        </row>
        <row r="136">
          <cell r="N136" t="str">
            <v>DI PROJECT</v>
          </cell>
          <cell r="Q136">
            <v>3000</v>
          </cell>
          <cell r="R136" t="str">
            <v>WK Count</v>
          </cell>
          <cell r="S136" t="str">
            <v>Total Days</v>
          </cell>
        </row>
        <row r="137">
          <cell r="A137" t="str">
            <v>CALCULATION TABLE TO DRIVE GANTT CHART</v>
          </cell>
          <cell r="O137" t="str">
            <v>START</v>
          </cell>
          <cell r="P137" t="str">
            <v>END</v>
          </cell>
        </row>
        <row r="138">
          <cell r="A138" t="str">
            <v>PHASE 1</v>
          </cell>
          <cell r="C138" t="str">
            <v>PHASE 2</v>
          </cell>
          <cell r="F138" t="str">
            <v>PHASE 3</v>
          </cell>
          <cell r="L138" t="str">
            <v>RELEASE</v>
          </cell>
          <cell r="N138" t="str">
            <v>Prep Projection</v>
          </cell>
          <cell r="O138">
            <v>36234</v>
          </cell>
          <cell r="P138">
            <v>36318</v>
          </cell>
          <cell r="Q138">
            <v>300</v>
          </cell>
          <cell r="R138">
            <v>12</v>
          </cell>
          <cell r="S138">
            <v>84</v>
          </cell>
          <cell r="T138" t="str">
            <v/>
          </cell>
          <cell r="U138" t="str">
            <v/>
          </cell>
          <cell r="V138" t="str">
            <v/>
          </cell>
        </row>
        <row r="139">
          <cell r="A139" t="str">
            <v>Wks</v>
          </cell>
          <cell r="B139" t="str">
            <v>Days</v>
          </cell>
          <cell r="C139" t="str">
            <v>Wks</v>
          </cell>
          <cell r="D139" t="str">
            <v>Days</v>
          </cell>
          <cell r="E139" t="str">
            <v>UNITS</v>
          </cell>
          <cell r="F139" t="str">
            <v>Wks</v>
          </cell>
          <cell r="G139" t="str">
            <v>Days</v>
          </cell>
          <cell r="H139" t="str">
            <v>ALPHA</v>
          </cell>
          <cell r="I139" t="str">
            <v>BETA</v>
          </cell>
          <cell r="J139" t="str">
            <v>RTM</v>
          </cell>
          <cell r="N139" t="str">
            <v>Animation Projection</v>
          </cell>
          <cell r="O139">
            <v>36248</v>
          </cell>
          <cell r="P139">
            <v>36348</v>
          </cell>
          <cell r="Q139">
            <v>300</v>
          </cell>
          <cell r="R139">
            <v>15</v>
          </cell>
          <cell r="S139">
            <v>100</v>
          </cell>
          <cell r="T139" t="str">
            <v/>
          </cell>
          <cell r="U139" t="str">
            <v/>
          </cell>
          <cell r="V139" t="str">
            <v/>
          </cell>
        </row>
        <row r="140">
          <cell r="A140">
            <v>10</v>
          </cell>
          <cell r="B140">
            <v>84</v>
          </cell>
          <cell r="C140">
            <v>10</v>
          </cell>
          <cell r="D140">
            <v>100</v>
          </cell>
          <cell r="E140">
            <v>3000</v>
          </cell>
          <cell r="F140">
            <v>10</v>
          </cell>
          <cell r="G140">
            <v>84</v>
          </cell>
          <cell r="H140">
            <v>21</v>
          </cell>
          <cell r="I140">
            <v>29</v>
          </cell>
          <cell r="J140">
            <v>29</v>
          </cell>
          <cell r="K140">
            <v>29</v>
          </cell>
          <cell r="N140" t="str">
            <v>Ink &amp; Paint Projection</v>
          </cell>
          <cell r="O140">
            <v>36278</v>
          </cell>
          <cell r="P140">
            <v>36362</v>
          </cell>
          <cell r="Q140">
            <v>300</v>
          </cell>
          <cell r="R140">
            <v>12</v>
          </cell>
          <cell r="S140">
            <v>84</v>
          </cell>
          <cell r="T140" t="str">
            <v/>
          </cell>
          <cell r="U140" t="str">
            <v/>
          </cell>
          <cell r="V140" t="str">
            <v/>
          </cell>
        </row>
        <row r="141">
          <cell r="B141">
            <v>14</v>
          </cell>
          <cell r="C141" t="e">
            <v>#REF!</v>
          </cell>
          <cell r="D141" t="e">
            <v>#REF!</v>
          </cell>
          <cell r="E141" t="e">
            <v>#REF!</v>
          </cell>
          <cell r="F141" t="e">
            <v>#REF!</v>
          </cell>
          <cell r="G141" t="e">
            <v>#REF!</v>
          </cell>
          <cell r="O141" t="str">
            <v>PROJECTED RTM</v>
          </cell>
          <cell r="Q141">
            <v>36441</v>
          </cell>
          <cell r="R141">
            <v>147</v>
          </cell>
          <cell r="S141">
            <v>70</v>
          </cell>
        </row>
        <row r="142">
          <cell r="O142" t="str">
            <v>PROJECTED STREET</v>
          </cell>
          <cell r="Q142">
            <v>36471</v>
          </cell>
        </row>
        <row r="143">
          <cell r="O143" t="str">
            <v>+ or - Scheduled Date</v>
          </cell>
          <cell r="Q143">
            <v>0</v>
          </cell>
        </row>
        <row r="146">
          <cell r="N146" t="str">
            <v>DI PROJECT</v>
          </cell>
          <cell r="Q146">
            <v>3000</v>
          </cell>
          <cell r="R146" t="str">
            <v>WK Count</v>
          </cell>
          <cell r="S146" t="str">
            <v>Total Days</v>
          </cell>
        </row>
        <row r="147">
          <cell r="A147" t="str">
            <v>CALCULATION TABLE TO DRIVE GANTT CHART</v>
          </cell>
          <cell r="O147" t="str">
            <v>START</v>
          </cell>
          <cell r="P147" t="str">
            <v>END</v>
          </cell>
        </row>
        <row r="148">
          <cell r="A148" t="str">
            <v>PHASE 1</v>
          </cell>
          <cell r="C148" t="str">
            <v>PHASE 2</v>
          </cell>
          <cell r="F148" t="str">
            <v>PHASE 3</v>
          </cell>
          <cell r="L148" t="str">
            <v>RELEASE</v>
          </cell>
          <cell r="N148" t="str">
            <v>Prep Projection</v>
          </cell>
          <cell r="O148">
            <v>36318</v>
          </cell>
          <cell r="P148">
            <v>36402</v>
          </cell>
          <cell r="Q148">
            <v>300</v>
          </cell>
          <cell r="R148">
            <v>12</v>
          </cell>
          <cell r="S148">
            <v>84</v>
          </cell>
          <cell r="T148" t="str">
            <v/>
          </cell>
          <cell r="U148" t="str">
            <v/>
          </cell>
          <cell r="V148" t="str">
            <v/>
          </cell>
        </row>
        <row r="149">
          <cell r="A149" t="str">
            <v>Wks</v>
          </cell>
          <cell r="B149" t="str">
            <v>Days</v>
          </cell>
          <cell r="C149" t="str">
            <v>Wks</v>
          </cell>
          <cell r="D149" t="str">
            <v>Days</v>
          </cell>
          <cell r="E149" t="str">
            <v>UNITS</v>
          </cell>
          <cell r="F149" t="str">
            <v>Wks</v>
          </cell>
          <cell r="G149" t="str">
            <v>Days</v>
          </cell>
          <cell r="H149" t="str">
            <v>ALPHA</v>
          </cell>
          <cell r="I149" t="str">
            <v>BETA</v>
          </cell>
          <cell r="J149" t="str">
            <v>RTM</v>
          </cell>
          <cell r="N149" t="str">
            <v>Animation Projection</v>
          </cell>
          <cell r="O149">
            <v>36332</v>
          </cell>
          <cell r="P149">
            <v>36432</v>
          </cell>
          <cell r="Q149">
            <v>300</v>
          </cell>
          <cell r="R149">
            <v>15</v>
          </cell>
          <cell r="S149">
            <v>100</v>
          </cell>
          <cell r="T149" t="str">
            <v/>
          </cell>
          <cell r="U149" t="str">
            <v/>
          </cell>
          <cell r="V149" t="str">
            <v/>
          </cell>
        </row>
        <row r="150">
          <cell r="A150">
            <v>10</v>
          </cell>
          <cell r="B150">
            <v>84</v>
          </cell>
          <cell r="C150">
            <v>10</v>
          </cell>
          <cell r="D150">
            <v>100</v>
          </cell>
          <cell r="E150">
            <v>3000</v>
          </cell>
          <cell r="F150">
            <v>10</v>
          </cell>
          <cell r="G150">
            <v>84</v>
          </cell>
          <cell r="H150">
            <v>21</v>
          </cell>
          <cell r="I150">
            <v>29</v>
          </cell>
          <cell r="J150">
            <v>29</v>
          </cell>
          <cell r="K150">
            <v>29</v>
          </cell>
          <cell r="N150" t="str">
            <v>Ink &amp; Paint Projection</v>
          </cell>
          <cell r="O150">
            <v>36362</v>
          </cell>
          <cell r="P150">
            <v>36446</v>
          </cell>
          <cell r="Q150">
            <v>300</v>
          </cell>
          <cell r="R150">
            <v>12</v>
          </cell>
          <cell r="S150">
            <v>84</v>
          </cell>
          <cell r="T150" t="str">
            <v/>
          </cell>
          <cell r="U150" t="str">
            <v/>
          </cell>
          <cell r="V150" t="str">
            <v/>
          </cell>
        </row>
        <row r="151">
          <cell r="B151">
            <v>14</v>
          </cell>
          <cell r="C151" t="e">
            <v>#REF!</v>
          </cell>
          <cell r="D151" t="e">
            <v>#REF!</v>
          </cell>
          <cell r="E151" t="e">
            <v>#REF!</v>
          </cell>
          <cell r="F151" t="e">
            <v>#REF!</v>
          </cell>
          <cell r="G151" t="e">
            <v>#REF!</v>
          </cell>
          <cell r="O151" t="str">
            <v>PROJECTED RTM</v>
          </cell>
          <cell r="Q151">
            <v>36525</v>
          </cell>
          <cell r="R151">
            <v>147</v>
          </cell>
          <cell r="S151">
            <v>70</v>
          </cell>
        </row>
        <row r="152">
          <cell r="O152" t="str">
            <v>PROJECTED STREET</v>
          </cell>
          <cell r="Q152">
            <v>36555</v>
          </cell>
        </row>
        <row r="153">
          <cell r="O153" t="str">
            <v>+ or - Scheduled Date</v>
          </cell>
          <cell r="Q153">
            <v>0</v>
          </cell>
        </row>
        <row r="156">
          <cell r="N156" t="str">
            <v>DI PROJECT</v>
          </cell>
          <cell r="Q156">
            <v>3000</v>
          </cell>
          <cell r="R156" t="str">
            <v>WK Count</v>
          </cell>
          <cell r="S156" t="str">
            <v>Total Days</v>
          </cell>
        </row>
        <row r="157">
          <cell r="A157" t="str">
            <v>CALCULATION TABLE TO DRIVE GANTT CHART</v>
          </cell>
          <cell r="O157" t="str">
            <v>START</v>
          </cell>
          <cell r="P157" t="str">
            <v>END</v>
          </cell>
        </row>
        <row r="158">
          <cell r="A158" t="str">
            <v>PHASE 1</v>
          </cell>
          <cell r="C158" t="str">
            <v>PHASE 2</v>
          </cell>
          <cell r="F158" t="str">
            <v>PHASE 3</v>
          </cell>
          <cell r="L158" t="str">
            <v>RELEASE</v>
          </cell>
          <cell r="N158" t="str">
            <v>Prep Projection</v>
          </cell>
          <cell r="O158">
            <v>36402</v>
          </cell>
          <cell r="P158">
            <v>36486</v>
          </cell>
          <cell r="Q158">
            <v>300</v>
          </cell>
          <cell r="R158">
            <v>12</v>
          </cell>
          <cell r="S158">
            <v>84</v>
          </cell>
          <cell r="T158" t="str">
            <v/>
          </cell>
          <cell r="U158" t="str">
            <v/>
          </cell>
          <cell r="V158" t="str">
            <v/>
          </cell>
        </row>
        <row r="159">
          <cell r="A159" t="str">
            <v>Wks</v>
          </cell>
          <cell r="B159" t="str">
            <v>Days</v>
          </cell>
          <cell r="C159" t="str">
            <v>Wks</v>
          </cell>
          <cell r="D159" t="str">
            <v>Days</v>
          </cell>
          <cell r="E159" t="str">
            <v>UNITS</v>
          </cell>
          <cell r="F159" t="str">
            <v>Wks</v>
          </cell>
          <cell r="G159" t="str">
            <v>Days</v>
          </cell>
          <cell r="H159" t="str">
            <v>ALPHA</v>
          </cell>
          <cell r="I159" t="str">
            <v>BETA</v>
          </cell>
          <cell r="J159" t="str">
            <v>RTM</v>
          </cell>
          <cell r="N159" t="str">
            <v>Animation Projection</v>
          </cell>
          <cell r="O159">
            <v>36416</v>
          </cell>
          <cell r="P159">
            <v>36516</v>
          </cell>
          <cell r="Q159">
            <v>300</v>
          </cell>
          <cell r="R159">
            <v>15</v>
          </cell>
          <cell r="S159">
            <v>100</v>
          </cell>
          <cell r="T159" t="str">
            <v/>
          </cell>
          <cell r="U159" t="str">
            <v/>
          </cell>
          <cell r="V159" t="str">
            <v/>
          </cell>
        </row>
        <row r="160">
          <cell r="A160">
            <v>10</v>
          </cell>
          <cell r="B160">
            <v>84</v>
          </cell>
          <cell r="C160">
            <v>10</v>
          </cell>
          <cell r="D160">
            <v>100</v>
          </cell>
          <cell r="E160">
            <v>3000</v>
          </cell>
          <cell r="F160">
            <v>10</v>
          </cell>
          <cell r="G160">
            <v>84</v>
          </cell>
          <cell r="H160">
            <v>21</v>
          </cell>
          <cell r="I160">
            <v>29</v>
          </cell>
          <cell r="J160">
            <v>29</v>
          </cell>
          <cell r="K160">
            <v>29</v>
          </cell>
          <cell r="N160" t="str">
            <v>Ink &amp; Paint Projection</v>
          </cell>
          <cell r="O160">
            <v>36446</v>
          </cell>
          <cell r="P160">
            <v>36530</v>
          </cell>
          <cell r="Q160">
            <v>300</v>
          </cell>
          <cell r="R160">
            <v>12</v>
          </cell>
          <cell r="S160">
            <v>84</v>
          </cell>
          <cell r="T160" t="str">
            <v/>
          </cell>
          <cell r="U160" t="str">
            <v/>
          </cell>
          <cell r="V160" t="str">
            <v/>
          </cell>
        </row>
        <row r="161">
          <cell r="B161">
            <v>14</v>
          </cell>
          <cell r="C161" t="e">
            <v>#REF!</v>
          </cell>
          <cell r="D161" t="e">
            <v>#REF!</v>
          </cell>
          <cell r="E161" t="e">
            <v>#REF!</v>
          </cell>
          <cell r="F161" t="e">
            <v>#REF!</v>
          </cell>
          <cell r="G161" t="e">
            <v>#REF!</v>
          </cell>
          <cell r="O161" t="str">
            <v>PROJECTED RTM</v>
          </cell>
          <cell r="Q161">
            <v>36609</v>
          </cell>
          <cell r="R161">
            <v>147</v>
          </cell>
          <cell r="S161">
            <v>70</v>
          </cell>
        </row>
        <row r="162">
          <cell r="O162" t="str">
            <v>PROJECTED STREET</v>
          </cell>
          <cell r="Q162">
            <v>36639</v>
          </cell>
        </row>
        <row r="163">
          <cell r="O163" t="str">
            <v>+ or - Scheduled Date</v>
          </cell>
          <cell r="Q163">
            <v>0</v>
          </cell>
        </row>
        <row r="165">
          <cell r="N165" t="str">
            <v>FORCAST</v>
          </cell>
          <cell r="Q165" t="str">
            <v>DATE</v>
          </cell>
          <cell r="T165">
            <v>36164</v>
          </cell>
          <cell r="U165">
            <v>36171</v>
          </cell>
          <cell r="V165">
            <v>36178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16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17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1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2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80"/>
  <sheetViews>
    <sheetView showGridLines="0" tabSelected="1" workbookViewId="0"/>
  </sheetViews>
  <sheetFormatPr defaultRowHeight="14.25" x14ac:dyDescent="0.2"/>
  <cols>
    <col min="1" max="1" width="38.7109375" style="8" customWidth="1"/>
    <col min="2" max="2" width="16" style="8" bestFit="1" customWidth="1"/>
    <col min="3" max="6" width="14.7109375" style="8" customWidth="1"/>
    <col min="7" max="16384" width="9.140625" style="8"/>
  </cols>
  <sheetData>
    <row r="1" spans="1:6" ht="12.75" customHeight="1" x14ac:dyDescent="0.25">
      <c r="B1" s="273" t="s">
        <v>416</v>
      </c>
      <c r="C1" s="273"/>
      <c r="D1" s="273"/>
      <c r="E1" s="273"/>
    </row>
    <row r="2" spans="1:6" ht="14.25" customHeight="1" x14ac:dyDescent="0.25">
      <c r="B2" s="89" t="s">
        <v>417</v>
      </c>
      <c r="C2" s="89" t="s">
        <v>418</v>
      </c>
      <c r="D2" s="89" t="s">
        <v>419</v>
      </c>
      <c r="E2" s="89" t="s">
        <v>420</v>
      </c>
    </row>
    <row r="3" spans="1:6" ht="14.25" customHeight="1" x14ac:dyDescent="0.25">
      <c r="B3" s="90">
        <v>0.83</v>
      </c>
      <c r="C3" s="90">
        <v>0.61</v>
      </c>
      <c r="D3" s="90">
        <v>116.72</v>
      </c>
      <c r="E3" s="90">
        <v>30.34</v>
      </c>
    </row>
    <row r="4" spans="1:6" ht="13.5" customHeight="1" x14ac:dyDescent="0.2"/>
    <row r="5" spans="1:6" ht="13.5" customHeight="1" x14ac:dyDescent="0.2"/>
    <row r="7" spans="1:6" ht="15" customHeight="1" x14ac:dyDescent="0.2">
      <c r="A7" s="84" t="s">
        <v>289</v>
      </c>
      <c r="B7" s="84" t="s">
        <v>421</v>
      </c>
      <c r="C7" s="84" t="s">
        <v>422</v>
      </c>
      <c r="D7" s="84" t="s">
        <v>423</v>
      </c>
      <c r="E7" s="84" t="s">
        <v>424</v>
      </c>
      <c r="F7" s="84" t="s">
        <v>425</v>
      </c>
    </row>
    <row r="8" spans="1:6" ht="15" customHeight="1" x14ac:dyDescent="0.2">
      <c r="A8" s="85" t="s">
        <v>426</v>
      </c>
      <c r="B8" s="86">
        <v>499</v>
      </c>
      <c r="C8" s="87"/>
      <c r="D8" s="88"/>
      <c r="E8" s="88"/>
      <c r="F8" s="88"/>
    </row>
    <row r="9" spans="1:6" ht="15" customHeight="1" x14ac:dyDescent="0.2">
      <c r="A9" s="85" t="s">
        <v>427</v>
      </c>
      <c r="B9" s="86">
        <v>2899</v>
      </c>
      <c r="C9" s="87"/>
      <c r="D9" s="88"/>
      <c r="E9" s="88"/>
      <c r="F9" s="88"/>
    </row>
    <row r="10" spans="1:6" ht="15" customHeight="1" x14ac:dyDescent="0.2">
      <c r="A10" s="85" t="s">
        <v>428</v>
      </c>
      <c r="B10" s="86">
        <v>3199</v>
      </c>
      <c r="C10" s="87"/>
      <c r="D10" s="88"/>
      <c r="E10" s="88"/>
      <c r="F10" s="88"/>
    </row>
    <row r="11" spans="1:6" ht="15" customHeight="1" x14ac:dyDescent="0.2">
      <c r="A11" s="85" t="s">
        <v>429</v>
      </c>
      <c r="B11" s="86">
        <v>399</v>
      </c>
      <c r="C11" s="87"/>
      <c r="D11" s="88"/>
      <c r="E11" s="88"/>
      <c r="F11" s="88"/>
    </row>
    <row r="12" spans="1:6" ht="15" customHeight="1" x14ac:dyDescent="0.2">
      <c r="A12" s="85" t="s">
        <v>430</v>
      </c>
      <c r="B12" s="86">
        <v>599</v>
      </c>
      <c r="C12" s="87"/>
      <c r="D12" s="88"/>
      <c r="E12" s="88"/>
      <c r="F12" s="88"/>
    </row>
    <row r="13" spans="1:6" ht="15" customHeight="1" x14ac:dyDescent="0.2">
      <c r="A13" s="85" t="s">
        <v>431</v>
      </c>
      <c r="B13" s="86">
        <v>550</v>
      </c>
      <c r="C13" s="87"/>
      <c r="D13" s="88"/>
      <c r="E13" s="88"/>
      <c r="F13" s="88"/>
    </row>
    <row r="14" spans="1:6" ht="15" customHeight="1" x14ac:dyDescent="0.2">
      <c r="A14" s="85" t="s">
        <v>432</v>
      </c>
      <c r="B14" s="86">
        <v>2100</v>
      </c>
      <c r="C14" s="87"/>
      <c r="D14" s="88"/>
      <c r="E14" s="88"/>
      <c r="F14" s="88"/>
    </row>
    <row r="15" spans="1:6" ht="15" customHeight="1" x14ac:dyDescent="0.2">
      <c r="A15" s="85" t="s">
        <v>433</v>
      </c>
      <c r="B15" s="86">
        <v>2850</v>
      </c>
      <c r="C15" s="87"/>
      <c r="D15" s="88"/>
      <c r="E15" s="88"/>
      <c r="F15" s="88"/>
    </row>
    <row r="16" spans="1:6" ht="15" customHeight="1" x14ac:dyDescent="0.2">
      <c r="A16" s="85" t="s">
        <v>434</v>
      </c>
      <c r="B16" s="86">
        <v>620</v>
      </c>
      <c r="C16" s="87"/>
      <c r="D16" s="88"/>
      <c r="E16" s="88"/>
      <c r="F16" s="88"/>
    </row>
    <row r="17" spans="1:6" ht="15" customHeight="1" x14ac:dyDescent="0.2">
      <c r="A17" s="85" t="s">
        <v>435</v>
      </c>
      <c r="B17" s="86">
        <v>1850</v>
      </c>
      <c r="C17" s="88"/>
      <c r="D17" s="88"/>
      <c r="E17" s="88"/>
      <c r="F17" s="88"/>
    </row>
    <row r="18" spans="1:6" ht="15" customHeight="1" x14ac:dyDescent="0.2">
      <c r="A18" s="85" t="s">
        <v>436</v>
      </c>
      <c r="B18" s="86">
        <v>2000</v>
      </c>
      <c r="C18" s="88"/>
      <c r="D18" s="88"/>
      <c r="E18" s="88"/>
      <c r="F18" s="88"/>
    </row>
    <row r="19" spans="1:6" ht="15" customHeight="1" x14ac:dyDescent="0.2">
      <c r="A19" s="85" t="s">
        <v>437</v>
      </c>
      <c r="B19" s="86">
        <v>1700</v>
      </c>
      <c r="C19" s="88"/>
      <c r="D19" s="88"/>
      <c r="E19" s="88"/>
      <c r="F19" s="88"/>
    </row>
    <row r="20" spans="1:6" ht="15" customHeight="1" x14ac:dyDescent="0.2">
      <c r="A20" s="85" t="s">
        <v>438</v>
      </c>
      <c r="B20" s="86">
        <v>745</v>
      </c>
      <c r="C20" s="88"/>
      <c r="D20" s="88"/>
      <c r="E20" s="88"/>
      <c r="F20" s="88"/>
    </row>
    <row r="21" spans="1:6" ht="15" customHeight="1" x14ac:dyDescent="0.2">
      <c r="A21" s="85" t="s">
        <v>439</v>
      </c>
      <c r="B21" s="86">
        <v>4200</v>
      </c>
      <c r="C21" s="88"/>
      <c r="D21" s="88"/>
      <c r="E21" s="88"/>
      <c r="F21" s="88"/>
    </row>
    <row r="22" spans="1:6" ht="15" customHeight="1" x14ac:dyDescent="0.2">
      <c r="A22" s="85" t="s">
        <v>440</v>
      </c>
      <c r="B22" s="86">
        <v>2799</v>
      </c>
      <c r="C22" s="88"/>
      <c r="D22" s="88"/>
      <c r="E22" s="88"/>
      <c r="F22" s="88"/>
    </row>
    <row r="23" spans="1:6" ht="15" customHeight="1" x14ac:dyDescent="0.2">
      <c r="A23" s="85" t="s">
        <v>441</v>
      </c>
      <c r="B23" s="86">
        <v>679</v>
      </c>
      <c r="C23" s="88"/>
      <c r="D23" s="88"/>
      <c r="E23" s="88"/>
      <c r="F23" s="88"/>
    </row>
    <row r="24" spans="1:6" ht="15" customHeight="1" x14ac:dyDescent="0.2">
      <c r="A24" s="85" t="s">
        <v>442</v>
      </c>
      <c r="B24" s="86">
        <v>2650</v>
      </c>
      <c r="C24" s="88"/>
      <c r="D24" s="88"/>
      <c r="E24" s="88"/>
      <c r="F24" s="88"/>
    </row>
    <row r="25" spans="1:6" ht="15" customHeight="1" x14ac:dyDescent="0.2">
      <c r="A25" s="85" t="s">
        <v>443</v>
      </c>
      <c r="B25" s="86">
        <v>655</v>
      </c>
      <c r="C25" s="88"/>
      <c r="D25" s="88"/>
      <c r="E25" s="88"/>
      <c r="F25" s="88"/>
    </row>
    <row r="26" spans="1:6" ht="15" customHeight="1" x14ac:dyDescent="0.2">
      <c r="A26" s="85" t="s">
        <v>444</v>
      </c>
      <c r="B26" s="86">
        <v>499</v>
      </c>
      <c r="C26" s="88"/>
      <c r="D26" s="88"/>
      <c r="E26" s="88"/>
      <c r="F26" s="88"/>
    </row>
    <row r="27" spans="1:6" ht="15" customHeight="1" x14ac:dyDescent="0.2">
      <c r="A27" s="85" t="s">
        <v>445</v>
      </c>
      <c r="B27" s="86">
        <v>3299</v>
      </c>
      <c r="C27" s="88"/>
      <c r="D27" s="88"/>
      <c r="E27" s="88"/>
      <c r="F27" s="88"/>
    </row>
    <row r="28" spans="1:6" ht="15" customHeight="1" x14ac:dyDescent="0.2">
      <c r="A28" s="85" t="s">
        <v>446</v>
      </c>
      <c r="B28" s="86">
        <v>520</v>
      </c>
      <c r="C28" s="88"/>
      <c r="D28" s="88"/>
      <c r="E28" s="88"/>
      <c r="F28" s="88"/>
    </row>
    <row r="29" spans="1:6" ht="15" customHeight="1" x14ac:dyDescent="0.2">
      <c r="A29" s="85" t="s">
        <v>447</v>
      </c>
      <c r="B29" s="86">
        <v>640</v>
      </c>
      <c r="C29" s="88"/>
      <c r="D29" s="88"/>
      <c r="E29" s="88"/>
      <c r="F29" s="88"/>
    </row>
    <row r="30" spans="1:6" ht="15" customHeight="1" x14ac:dyDescent="0.2">
      <c r="A30" s="85" t="s">
        <v>448</v>
      </c>
      <c r="B30" s="86">
        <v>359</v>
      </c>
      <c r="C30" s="88"/>
      <c r="D30" s="88"/>
      <c r="E30" s="88"/>
      <c r="F30" s="88"/>
    </row>
    <row r="31" spans="1:6" ht="15" customHeight="1" x14ac:dyDescent="0.2">
      <c r="A31" s="85" t="s">
        <v>449</v>
      </c>
      <c r="B31" s="86">
        <v>599</v>
      </c>
      <c r="C31" s="88"/>
      <c r="D31" s="88"/>
      <c r="E31" s="88"/>
      <c r="F31" s="88"/>
    </row>
    <row r="32" spans="1:6" ht="15" customHeight="1" x14ac:dyDescent="0.2">
      <c r="A32" s="85" t="s">
        <v>450</v>
      </c>
      <c r="B32" s="86">
        <v>499</v>
      </c>
      <c r="C32" s="88"/>
      <c r="D32" s="88"/>
      <c r="E32" s="88"/>
      <c r="F32" s="88"/>
    </row>
    <row r="33" spans="1:6" ht="15" customHeight="1" x14ac:dyDescent="0.2">
      <c r="A33" s="85" t="s">
        <v>451</v>
      </c>
      <c r="B33" s="86">
        <v>360</v>
      </c>
      <c r="C33" s="88"/>
      <c r="D33" s="88"/>
      <c r="E33" s="88"/>
      <c r="F33" s="88"/>
    </row>
    <row r="34" spans="1:6" ht="15" customHeight="1" x14ac:dyDescent="0.2">
      <c r="A34" s="85" t="s">
        <v>452</v>
      </c>
      <c r="B34" s="86">
        <v>470</v>
      </c>
      <c r="C34" s="88"/>
      <c r="D34" s="88"/>
      <c r="E34" s="88"/>
      <c r="F34" s="88"/>
    </row>
    <row r="35" spans="1:6" ht="15" customHeight="1" x14ac:dyDescent="0.2">
      <c r="A35" s="85" t="s">
        <v>453</v>
      </c>
      <c r="B35" s="86">
        <v>880</v>
      </c>
      <c r="C35" s="88"/>
      <c r="D35" s="88"/>
      <c r="E35" s="88"/>
      <c r="F35" s="88"/>
    </row>
    <row r="36" spans="1:6" ht="15" customHeight="1" x14ac:dyDescent="0.2">
      <c r="A36" s="85" t="s">
        <v>454</v>
      </c>
      <c r="B36" s="86">
        <v>2500</v>
      </c>
      <c r="C36" s="88"/>
      <c r="D36" s="88"/>
      <c r="E36" s="88"/>
      <c r="F36" s="88"/>
    </row>
    <row r="37" spans="1:6" ht="15" customHeight="1" x14ac:dyDescent="0.2">
      <c r="A37" s="85" t="s">
        <v>455</v>
      </c>
      <c r="B37" s="86">
        <v>409</v>
      </c>
      <c r="C37" s="88"/>
      <c r="D37" s="88"/>
      <c r="E37" s="88"/>
      <c r="F37" s="88"/>
    </row>
    <row r="38" spans="1:6" ht="15" customHeight="1" x14ac:dyDescent="0.2">
      <c r="A38" s="85" t="s">
        <v>456</v>
      </c>
      <c r="B38" s="86">
        <v>2200</v>
      </c>
      <c r="C38" s="88"/>
      <c r="D38" s="88"/>
      <c r="E38" s="88"/>
      <c r="F38" s="88"/>
    </row>
    <row r="39" spans="1:6" ht="15" customHeight="1" x14ac:dyDescent="0.2">
      <c r="A39" s="85" t="s">
        <v>457</v>
      </c>
      <c r="B39" s="86">
        <v>240</v>
      </c>
      <c r="C39" s="88"/>
      <c r="D39" s="88"/>
      <c r="E39" s="88"/>
      <c r="F39" s="88"/>
    </row>
    <row r="40" spans="1:6" ht="15" customHeight="1" x14ac:dyDescent="0.2">
      <c r="A40" s="85" t="s">
        <v>458</v>
      </c>
      <c r="B40" s="86">
        <v>2800</v>
      </c>
      <c r="C40" s="88"/>
      <c r="D40" s="88"/>
      <c r="E40" s="88"/>
      <c r="F40" s="88"/>
    </row>
    <row r="41" spans="1:6" ht="15" customHeight="1" x14ac:dyDescent="0.2">
      <c r="A41" s="85" t="s">
        <v>459</v>
      </c>
      <c r="B41" s="86">
        <v>2290</v>
      </c>
      <c r="C41" s="88"/>
      <c r="D41" s="88"/>
      <c r="E41" s="88"/>
      <c r="F41" s="88"/>
    </row>
    <row r="42" spans="1:6" ht="15" customHeight="1" x14ac:dyDescent="0.2">
      <c r="A42" s="85" t="s">
        <v>460</v>
      </c>
      <c r="B42" s="86">
        <v>869</v>
      </c>
      <c r="C42" s="88"/>
      <c r="D42" s="88"/>
      <c r="E42" s="88"/>
      <c r="F42" s="88"/>
    </row>
    <row r="43" spans="1:6" ht="15" customHeight="1" x14ac:dyDescent="0.2">
      <c r="A43" s="85" t="s">
        <v>461</v>
      </c>
      <c r="B43" s="86">
        <v>919</v>
      </c>
      <c r="C43" s="88"/>
      <c r="D43" s="88"/>
      <c r="E43" s="88"/>
      <c r="F43" s="88"/>
    </row>
    <row r="44" spans="1:6" ht="15" customHeight="1" x14ac:dyDescent="0.2">
      <c r="A44" s="85" t="s">
        <v>462</v>
      </c>
      <c r="B44" s="86">
        <v>360</v>
      </c>
      <c r="C44" s="88"/>
      <c r="D44" s="88"/>
      <c r="E44" s="88"/>
      <c r="F44" s="88"/>
    </row>
    <row r="45" spans="1:6" ht="15" customHeight="1" x14ac:dyDescent="0.2">
      <c r="A45" s="85" t="s">
        <v>463</v>
      </c>
      <c r="B45" s="86">
        <v>799</v>
      </c>
      <c r="C45" s="88"/>
      <c r="D45" s="88"/>
      <c r="E45" s="88"/>
      <c r="F45" s="88"/>
    </row>
    <row r="46" spans="1:6" ht="15" customHeight="1" x14ac:dyDescent="0.2">
      <c r="A46" s="85" t="s">
        <v>464</v>
      </c>
      <c r="B46" s="86">
        <v>1760</v>
      </c>
      <c r="C46" s="88"/>
      <c r="D46" s="88"/>
      <c r="E46" s="88"/>
      <c r="F46" s="88"/>
    </row>
    <row r="47" spans="1:6" ht="15" customHeight="1" x14ac:dyDescent="0.2">
      <c r="A47" s="85" t="s">
        <v>465</v>
      </c>
      <c r="B47" s="86">
        <v>2200</v>
      </c>
      <c r="C47" s="88"/>
      <c r="D47" s="88"/>
      <c r="E47" s="88"/>
      <c r="F47" s="88"/>
    </row>
    <row r="48" spans="1:6" ht="15" customHeight="1" x14ac:dyDescent="0.2">
      <c r="A48" s="85" t="s">
        <v>466</v>
      </c>
      <c r="B48" s="86">
        <v>1850</v>
      </c>
      <c r="C48" s="88"/>
      <c r="D48" s="88"/>
      <c r="E48" s="88"/>
      <c r="F48" s="88"/>
    </row>
    <row r="49" spans="1:6" ht="15" customHeight="1" x14ac:dyDescent="0.2">
      <c r="A49" s="85" t="s">
        <v>467</v>
      </c>
      <c r="B49" s="86">
        <v>2185</v>
      </c>
      <c r="C49" s="88"/>
      <c r="D49" s="88"/>
      <c r="E49" s="88"/>
      <c r="F49" s="88"/>
    </row>
    <row r="50" spans="1:6" ht="15" customHeight="1" x14ac:dyDescent="0.2">
      <c r="A50" s="85" t="s">
        <v>468</v>
      </c>
      <c r="B50" s="86">
        <v>3500</v>
      </c>
      <c r="C50" s="88"/>
      <c r="D50" s="88"/>
      <c r="E50" s="88"/>
      <c r="F50" s="88"/>
    </row>
    <row r="51" spans="1:6" ht="15" customHeight="1" x14ac:dyDescent="0.2">
      <c r="A51" s="85" t="s">
        <v>469</v>
      </c>
      <c r="B51" s="86">
        <v>3440</v>
      </c>
      <c r="C51" s="88"/>
      <c r="D51" s="88"/>
      <c r="E51" s="88"/>
      <c r="F51" s="88"/>
    </row>
    <row r="52" spans="1:6" ht="15" customHeight="1" x14ac:dyDescent="0.2">
      <c r="A52" s="85" t="s">
        <v>470</v>
      </c>
      <c r="B52" s="86">
        <v>800</v>
      </c>
      <c r="C52" s="88"/>
      <c r="D52" s="88"/>
      <c r="E52" s="88"/>
      <c r="F52" s="88"/>
    </row>
    <row r="53" spans="1:6" ht="15" customHeight="1" x14ac:dyDescent="0.2">
      <c r="A53" s="85" t="s">
        <v>471</v>
      </c>
      <c r="B53" s="86">
        <v>1850</v>
      </c>
      <c r="C53" s="88"/>
      <c r="D53" s="88"/>
      <c r="E53" s="88"/>
      <c r="F53" s="88"/>
    </row>
    <row r="54" spans="1:6" ht="15" customHeight="1" x14ac:dyDescent="0.2">
      <c r="A54" s="85" t="s">
        <v>472</v>
      </c>
      <c r="B54" s="86">
        <v>970</v>
      </c>
      <c r="C54" s="88"/>
      <c r="D54" s="88"/>
      <c r="E54" s="88"/>
      <c r="F54" s="88"/>
    </row>
    <row r="55" spans="1:6" ht="15" customHeight="1" x14ac:dyDescent="0.2">
      <c r="A55" s="85" t="s">
        <v>473</v>
      </c>
      <c r="B55" s="86">
        <v>1200</v>
      </c>
      <c r="C55" s="88"/>
      <c r="D55" s="88"/>
      <c r="E55" s="88"/>
      <c r="F55" s="88"/>
    </row>
    <row r="56" spans="1:6" ht="15" customHeight="1" x14ac:dyDescent="0.2">
      <c r="A56" s="85" t="s">
        <v>474</v>
      </c>
      <c r="B56" s="86">
        <v>3099</v>
      </c>
      <c r="C56" s="88"/>
      <c r="D56" s="88"/>
      <c r="E56" s="88"/>
      <c r="F56" s="88"/>
    </row>
    <row r="57" spans="1:6" ht="15" customHeight="1" x14ac:dyDescent="0.2">
      <c r="A57" s="85" t="s">
        <v>475</v>
      </c>
      <c r="B57" s="86">
        <v>3950</v>
      </c>
      <c r="C57" s="88"/>
      <c r="D57" s="88"/>
      <c r="E57" s="88"/>
      <c r="F57" s="88"/>
    </row>
    <row r="58" spans="1:6" ht="15" customHeight="1" x14ac:dyDescent="0.2">
      <c r="A58" s="85" t="s">
        <v>476</v>
      </c>
      <c r="B58" s="86">
        <v>2799</v>
      </c>
      <c r="C58" s="88"/>
      <c r="D58" s="88"/>
      <c r="E58" s="88"/>
      <c r="F58" s="88"/>
    </row>
    <row r="59" spans="1:6" ht="15" customHeight="1" x14ac:dyDescent="0.2">
      <c r="A59" s="85" t="s">
        <v>477</v>
      </c>
      <c r="B59" s="86">
        <v>1999</v>
      </c>
      <c r="C59" s="88"/>
      <c r="D59" s="88"/>
      <c r="E59" s="88"/>
      <c r="F59" s="88"/>
    </row>
    <row r="60" spans="1:6" ht="15" customHeight="1" x14ac:dyDescent="0.2">
      <c r="A60" s="85" t="s">
        <v>478</v>
      </c>
      <c r="B60" s="86">
        <v>850</v>
      </c>
      <c r="C60" s="88"/>
      <c r="D60" s="88"/>
      <c r="E60" s="88"/>
      <c r="F60" s="88"/>
    </row>
    <row r="61" spans="1:6" ht="15" customHeight="1" x14ac:dyDescent="0.2">
      <c r="A61" s="85" t="s">
        <v>479</v>
      </c>
      <c r="B61" s="86">
        <v>930</v>
      </c>
      <c r="C61" s="88"/>
      <c r="D61" s="88"/>
      <c r="E61" s="88"/>
      <c r="F61" s="88"/>
    </row>
    <row r="62" spans="1:6" ht="15" customHeight="1" x14ac:dyDescent="0.2">
      <c r="A62" s="85" t="s">
        <v>480</v>
      </c>
      <c r="B62" s="86">
        <v>940</v>
      </c>
      <c r="C62" s="88"/>
      <c r="D62" s="88"/>
      <c r="E62" s="88"/>
      <c r="F62" s="88"/>
    </row>
    <row r="63" spans="1:6" ht="15" customHeight="1" x14ac:dyDescent="0.2">
      <c r="A63" s="85" t="s">
        <v>481</v>
      </c>
      <c r="B63" s="86">
        <v>1050</v>
      </c>
      <c r="C63" s="88"/>
      <c r="D63" s="88"/>
      <c r="E63" s="88"/>
      <c r="F63" s="88"/>
    </row>
    <row r="64" spans="1:6" ht="15" customHeight="1" x14ac:dyDescent="0.2">
      <c r="A64" s="85" t="s">
        <v>482</v>
      </c>
      <c r="B64" s="86">
        <v>1700</v>
      </c>
      <c r="C64" s="88"/>
      <c r="D64" s="88"/>
      <c r="E64" s="88"/>
      <c r="F64" s="88"/>
    </row>
    <row r="65" spans="1:6" ht="15" customHeight="1" x14ac:dyDescent="0.2">
      <c r="A65" s="85" t="s">
        <v>483</v>
      </c>
      <c r="B65" s="86">
        <v>790</v>
      </c>
      <c r="C65" s="88"/>
      <c r="D65" s="88"/>
      <c r="E65" s="88"/>
      <c r="F65" s="88"/>
    </row>
    <row r="66" spans="1:6" ht="15" customHeight="1" x14ac:dyDescent="0.2">
      <c r="A66" s="85" t="s">
        <v>484</v>
      </c>
      <c r="B66" s="86">
        <v>580</v>
      </c>
      <c r="C66" s="88"/>
      <c r="D66" s="88"/>
      <c r="E66" s="88"/>
      <c r="F66" s="88"/>
    </row>
    <row r="67" spans="1:6" ht="15" customHeight="1" x14ac:dyDescent="0.2">
      <c r="A67" s="85" t="s">
        <v>485</v>
      </c>
      <c r="B67" s="86">
        <v>1020</v>
      </c>
      <c r="C67" s="88"/>
      <c r="D67" s="88"/>
      <c r="E67" s="88"/>
      <c r="F67" s="88"/>
    </row>
    <row r="68" spans="1:6" ht="15" customHeight="1" x14ac:dyDescent="0.2">
      <c r="A68" s="85" t="s">
        <v>486</v>
      </c>
      <c r="B68" s="86">
        <v>990</v>
      </c>
      <c r="C68" s="88"/>
      <c r="D68" s="88"/>
      <c r="E68" s="88"/>
      <c r="F68" s="88"/>
    </row>
    <row r="69" spans="1:6" ht="15" customHeight="1" x14ac:dyDescent="0.2">
      <c r="A69" s="85" t="s">
        <v>487</v>
      </c>
      <c r="B69" s="86">
        <v>3500</v>
      </c>
      <c r="C69" s="88"/>
      <c r="D69" s="88"/>
      <c r="E69" s="88"/>
      <c r="F69" s="88"/>
    </row>
    <row r="70" spans="1:6" ht="15" customHeight="1" x14ac:dyDescent="0.2">
      <c r="A70" s="85" t="s">
        <v>488</v>
      </c>
      <c r="B70" s="86">
        <v>4200</v>
      </c>
      <c r="C70" s="88"/>
      <c r="D70" s="88"/>
      <c r="E70" s="88"/>
      <c r="F70" s="88"/>
    </row>
    <row r="71" spans="1:6" ht="15" customHeight="1" x14ac:dyDescent="0.2">
      <c r="A71" s="85" t="s">
        <v>489</v>
      </c>
      <c r="B71" s="86">
        <v>630</v>
      </c>
      <c r="C71" s="88"/>
      <c r="D71" s="88"/>
      <c r="E71" s="88"/>
      <c r="F71" s="88"/>
    </row>
    <row r="72" spans="1:6" ht="15" customHeight="1" x14ac:dyDescent="0.2">
      <c r="A72" s="85" t="s">
        <v>490</v>
      </c>
      <c r="B72" s="86">
        <v>1100</v>
      </c>
      <c r="C72" s="88"/>
      <c r="D72" s="88"/>
      <c r="E72" s="88"/>
      <c r="F72" s="88"/>
    </row>
    <row r="73" spans="1:6" ht="15" customHeight="1" x14ac:dyDescent="0.2">
      <c r="A73" s="85" t="s">
        <v>491</v>
      </c>
      <c r="B73" s="86">
        <v>1250</v>
      </c>
      <c r="C73" s="88"/>
      <c r="D73" s="88"/>
      <c r="E73" s="88"/>
      <c r="F73" s="88"/>
    </row>
    <row r="74" spans="1:6" ht="15" customHeight="1" x14ac:dyDescent="0.2">
      <c r="A74" s="85" t="s">
        <v>492</v>
      </c>
      <c r="B74" s="86">
        <v>910</v>
      </c>
      <c r="C74" s="88"/>
      <c r="D74" s="88"/>
      <c r="E74" s="88"/>
      <c r="F74" s="88"/>
    </row>
    <row r="75" spans="1:6" ht="15" customHeight="1" x14ac:dyDescent="0.2">
      <c r="A75" s="85" t="s">
        <v>493</v>
      </c>
      <c r="B75" s="86">
        <v>475</v>
      </c>
      <c r="C75" s="88"/>
      <c r="D75" s="88"/>
      <c r="E75" s="88"/>
      <c r="F75" s="88"/>
    </row>
    <row r="76" spans="1:6" ht="15" customHeight="1" x14ac:dyDescent="0.2">
      <c r="A76" s="85" t="s">
        <v>494</v>
      </c>
      <c r="B76" s="86">
        <v>590</v>
      </c>
      <c r="C76" s="88"/>
      <c r="D76" s="88"/>
      <c r="E76" s="88"/>
      <c r="F76" s="88"/>
    </row>
    <row r="77" spans="1:6" ht="15" customHeight="1" x14ac:dyDescent="0.2">
      <c r="A77" s="85" t="s">
        <v>495</v>
      </c>
      <c r="B77" s="86">
        <v>465</v>
      </c>
      <c r="C77" s="88"/>
      <c r="D77" s="88"/>
      <c r="E77" s="88"/>
      <c r="F77" s="88"/>
    </row>
    <row r="78" spans="1:6" ht="15" customHeight="1" x14ac:dyDescent="0.2">
      <c r="A78" s="85" t="s">
        <v>496</v>
      </c>
      <c r="B78" s="86">
        <v>1790</v>
      </c>
      <c r="C78" s="88"/>
      <c r="D78" s="88"/>
      <c r="E78" s="88"/>
      <c r="F78" s="88"/>
    </row>
    <row r="79" spans="1:6" ht="15" customHeight="1" x14ac:dyDescent="0.2">
      <c r="A79" s="85" t="s">
        <v>497</v>
      </c>
      <c r="B79" s="86">
        <v>619</v>
      </c>
      <c r="C79" s="88"/>
      <c r="D79" s="88"/>
      <c r="E79" s="88"/>
      <c r="F79" s="88"/>
    </row>
    <row r="80" spans="1:6" ht="15" customHeight="1" x14ac:dyDescent="0.2">
      <c r="A80" s="85" t="s">
        <v>498</v>
      </c>
      <c r="B80" s="86">
        <v>419</v>
      </c>
      <c r="C80" s="88"/>
      <c r="D80" s="88"/>
      <c r="E80" s="88"/>
      <c r="F80" s="88"/>
    </row>
  </sheetData>
  <mergeCells count="1">
    <mergeCell ref="B1:E1"/>
  </mergeCells>
  <phoneticPr fontId="3" type="noConversion"/>
  <pageMargins left="0.75" right="0.75" top="1" bottom="1" header="0.5" footer="0.5"/>
  <pageSetup paperSize="9" orientation="portrait" horizontalDpi="200" verticalDpi="200" copies="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B2:H15"/>
  <sheetViews>
    <sheetView showGridLines="0" workbookViewId="0"/>
  </sheetViews>
  <sheetFormatPr defaultRowHeight="14.25" x14ac:dyDescent="0.2"/>
  <cols>
    <col min="1" max="1" width="9.140625" style="5"/>
    <col min="2" max="2" width="20.85546875" style="5" bestFit="1" customWidth="1"/>
    <col min="3" max="3" width="12" style="5" customWidth="1"/>
    <col min="4" max="4" width="13.5703125" style="5" bestFit="1" customWidth="1"/>
    <col min="5" max="5" width="14.5703125" style="5" bestFit="1" customWidth="1"/>
    <col min="6" max="6" width="9.140625" style="5"/>
    <col min="7" max="7" width="23.5703125" style="5" bestFit="1" customWidth="1"/>
    <col min="8" max="16384" width="9.140625" style="5"/>
  </cols>
  <sheetData>
    <row r="2" spans="2:8" ht="15" x14ac:dyDescent="0.2">
      <c r="B2" s="112" t="s">
        <v>214</v>
      </c>
      <c r="C2" s="113" t="s">
        <v>215</v>
      </c>
      <c r="D2" s="113" t="s">
        <v>216</v>
      </c>
      <c r="E2" s="113" t="s">
        <v>217</v>
      </c>
      <c r="G2" s="113" t="s">
        <v>770</v>
      </c>
      <c r="H2" s="118">
        <v>0.1</v>
      </c>
    </row>
    <row r="3" spans="2:8" x14ac:dyDescent="0.2">
      <c r="B3" s="114" t="s">
        <v>218</v>
      </c>
      <c r="C3" s="115">
        <v>80</v>
      </c>
      <c r="D3" s="115">
        <v>2</v>
      </c>
      <c r="E3" s="115"/>
    </row>
    <row r="4" spans="2:8" x14ac:dyDescent="0.2">
      <c r="B4" s="114" t="s">
        <v>219</v>
      </c>
      <c r="C4" s="115">
        <v>180</v>
      </c>
      <c r="D4" s="115">
        <v>6</v>
      </c>
      <c r="E4" s="115"/>
    </row>
    <row r="5" spans="2:8" x14ac:dyDescent="0.2">
      <c r="B5" s="114" t="s">
        <v>220</v>
      </c>
      <c r="C5" s="115">
        <v>32</v>
      </c>
      <c r="D5" s="115">
        <v>5</v>
      </c>
      <c r="E5" s="115"/>
    </row>
    <row r="6" spans="2:8" x14ac:dyDescent="0.2">
      <c r="B6" s="114" t="s">
        <v>221</v>
      </c>
      <c r="C6" s="115">
        <v>500</v>
      </c>
      <c r="D6" s="115">
        <v>1</v>
      </c>
      <c r="E6" s="115"/>
    </row>
    <row r="7" spans="2:8" x14ac:dyDescent="0.2">
      <c r="B7" s="114" t="s">
        <v>222</v>
      </c>
      <c r="C7" s="115">
        <v>20</v>
      </c>
      <c r="D7" s="115">
        <v>8</v>
      </c>
      <c r="E7" s="115"/>
    </row>
    <row r="8" spans="2:8" x14ac:dyDescent="0.2">
      <c r="B8" s="114" t="s">
        <v>223</v>
      </c>
      <c r="C8" s="115">
        <v>50</v>
      </c>
      <c r="D8" s="115">
        <v>3</v>
      </c>
      <c r="E8" s="115"/>
    </row>
    <row r="9" spans="2:8" x14ac:dyDescent="0.2">
      <c r="B9" s="114" t="s">
        <v>224</v>
      </c>
      <c r="C9" s="115">
        <v>90</v>
      </c>
      <c r="D9" s="115">
        <v>10</v>
      </c>
      <c r="E9" s="115"/>
    </row>
    <row r="10" spans="2:8" x14ac:dyDescent="0.2">
      <c r="B10" s="114" t="s">
        <v>225</v>
      </c>
      <c r="C10" s="115">
        <v>34</v>
      </c>
      <c r="D10" s="115">
        <v>4</v>
      </c>
      <c r="E10" s="115"/>
    </row>
    <row r="11" spans="2:8" x14ac:dyDescent="0.2">
      <c r="B11" s="114" t="s">
        <v>226</v>
      </c>
      <c r="C11" s="115">
        <v>343</v>
      </c>
      <c r="D11" s="115">
        <v>2</v>
      </c>
      <c r="E11" s="115"/>
    </row>
    <row r="12" spans="2:8" x14ac:dyDescent="0.2">
      <c r="B12" s="114" t="s">
        <v>227</v>
      </c>
      <c r="C12" s="115">
        <v>45</v>
      </c>
      <c r="D12" s="115">
        <v>10</v>
      </c>
      <c r="E12" s="115"/>
    </row>
    <row r="13" spans="2:8" x14ac:dyDescent="0.2">
      <c r="B13" s="114" t="s">
        <v>228</v>
      </c>
      <c r="C13" s="115">
        <v>21</v>
      </c>
      <c r="D13" s="115">
        <v>10</v>
      </c>
      <c r="E13" s="115"/>
      <c r="G13" s="6" t="s">
        <v>529</v>
      </c>
    </row>
    <row r="14" spans="2:8" x14ac:dyDescent="0.2">
      <c r="B14" s="114" t="s">
        <v>229</v>
      </c>
      <c r="C14" s="115">
        <v>31</v>
      </c>
      <c r="D14" s="115">
        <v>1</v>
      </c>
      <c r="E14" s="115"/>
    </row>
    <row r="15" spans="2:8" ht="15" x14ac:dyDescent="0.25">
      <c r="D15" s="116" t="s">
        <v>281</v>
      </c>
      <c r="E15" s="117"/>
      <c r="F15" s="7">
        <v>4343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4"/>
  </sheetPr>
  <dimension ref="A1:J35"/>
  <sheetViews>
    <sheetView showGridLines="0" workbookViewId="0"/>
  </sheetViews>
  <sheetFormatPr defaultRowHeight="14.25" x14ac:dyDescent="0.2"/>
  <cols>
    <col min="1" max="1" width="13.5703125" style="2" bestFit="1" customWidth="1"/>
    <col min="2" max="2" width="13.7109375" style="2" customWidth="1"/>
    <col min="3" max="3" width="17" style="3" customWidth="1"/>
    <col min="4" max="4" width="13" style="3" customWidth="1"/>
    <col min="5" max="5" width="16" style="2" customWidth="1"/>
    <col min="6" max="6" width="12.28515625" style="4" customWidth="1"/>
    <col min="7" max="7" width="9.140625" style="2"/>
    <col min="8" max="8" width="20.140625" style="2" bestFit="1" customWidth="1"/>
    <col min="9" max="9" width="12" style="2" bestFit="1" customWidth="1"/>
    <col min="10" max="16384" width="9.140625" style="2"/>
  </cols>
  <sheetData>
    <row r="1" spans="1:10" ht="33" customHeight="1" x14ac:dyDescent="0.2">
      <c r="A1" s="119" t="s">
        <v>771</v>
      </c>
      <c r="B1" s="119" t="s">
        <v>772</v>
      </c>
      <c r="C1" s="120" t="s">
        <v>291</v>
      </c>
      <c r="D1" s="120" t="s">
        <v>509</v>
      </c>
      <c r="E1" s="119" t="s">
        <v>773</v>
      </c>
      <c r="F1" s="121" t="s">
        <v>774</v>
      </c>
    </row>
    <row r="2" spans="1:10" ht="15" x14ac:dyDescent="0.25">
      <c r="A2" s="122" t="s">
        <v>777</v>
      </c>
      <c r="B2" s="123">
        <v>163625</v>
      </c>
      <c r="C2" s="124">
        <v>41251</v>
      </c>
      <c r="D2" s="124">
        <v>41253</v>
      </c>
      <c r="E2" s="122"/>
      <c r="F2" s="123"/>
      <c r="H2" s="112" t="s">
        <v>776</v>
      </c>
      <c r="I2" s="255"/>
      <c r="J2" s="50">
        <v>30</v>
      </c>
    </row>
    <row r="3" spans="1:10" ht="15" x14ac:dyDescent="0.25">
      <c r="A3" s="122" t="s">
        <v>778</v>
      </c>
      <c r="B3" s="123">
        <v>366800</v>
      </c>
      <c r="C3" s="124">
        <v>41251</v>
      </c>
      <c r="D3" s="124">
        <v>41254</v>
      </c>
      <c r="E3" s="122"/>
      <c r="F3" s="123"/>
      <c r="J3" s="50"/>
    </row>
    <row r="4" spans="1:10" ht="15" x14ac:dyDescent="0.25">
      <c r="A4" s="122" t="s">
        <v>779</v>
      </c>
      <c r="B4" s="123">
        <v>336600</v>
      </c>
      <c r="C4" s="124">
        <v>41252</v>
      </c>
      <c r="D4" s="124">
        <v>41253</v>
      </c>
      <c r="E4" s="122"/>
      <c r="F4" s="123"/>
      <c r="H4" s="112" t="s">
        <v>775</v>
      </c>
      <c r="I4" s="255"/>
      <c r="J4" s="50">
        <v>108870</v>
      </c>
    </row>
    <row r="5" spans="1:10" x14ac:dyDescent="0.2">
      <c r="A5" s="122" t="s">
        <v>780</v>
      </c>
      <c r="B5" s="123">
        <v>451000</v>
      </c>
      <c r="C5" s="124">
        <v>41252</v>
      </c>
      <c r="D5" s="124">
        <v>41255</v>
      </c>
      <c r="E5" s="122"/>
      <c r="F5" s="123"/>
    </row>
    <row r="6" spans="1:10" x14ac:dyDescent="0.2">
      <c r="A6" s="122" t="s">
        <v>781</v>
      </c>
      <c r="B6" s="123">
        <v>383724</v>
      </c>
      <c r="C6" s="124">
        <v>41254</v>
      </c>
      <c r="D6" s="124">
        <v>41256</v>
      </c>
      <c r="E6" s="122"/>
      <c r="F6" s="123"/>
      <c r="H6" s="6" t="s">
        <v>529</v>
      </c>
    </row>
    <row r="7" spans="1:10" x14ac:dyDescent="0.2">
      <c r="A7" s="122" t="s">
        <v>782</v>
      </c>
      <c r="B7" s="123">
        <v>203456</v>
      </c>
      <c r="C7" s="124">
        <v>41250</v>
      </c>
      <c r="D7" s="124">
        <v>41251</v>
      </c>
      <c r="E7" s="122"/>
      <c r="F7" s="123"/>
    </row>
    <row r="8" spans="1:10" x14ac:dyDescent="0.2">
      <c r="A8" s="122" t="s">
        <v>783</v>
      </c>
      <c r="B8" s="123">
        <v>283000</v>
      </c>
      <c r="C8" s="124">
        <v>41250</v>
      </c>
      <c r="D8" s="124">
        <v>41253</v>
      </c>
      <c r="E8" s="122"/>
      <c r="F8" s="123"/>
    </row>
    <row r="9" spans="1:10" x14ac:dyDescent="0.2">
      <c r="A9" s="122" t="s">
        <v>784</v>
      </c>
      <c r="B9" s="123">
        <v>160000</v>
      </c>
      <c r="C9" s="124">
        <v>41251</v>
      </c>
      <c r="D9" s="124">
        <v>41256</v>
      </c>
      <c r="E9" s="122"/>
      <c r="F9" s="123"/>
    </row>
    <row r="10" spans="1:10" x14ac:dyDescent="0.2">
      <c r="A10" s="122" t="s">
        <v>785</v>
      </c>
      <c r="B10" s="123">
        <v>190740</v>
      </c>
      <c r="C10" s="124">
        <v>41252</v>
      </c>
      <c r="D10" s="124">
        <v>41254</v>
      </c>
      <c r="E10" s="122"/>
      <c r="F10" s="123"/>
    </row>
    <row r="11" spans="1:10" x14ac:dyDescent="0.2">
      <c r="A11" s="122" t="s">
        <v>786</v>
      </c>
      <c r="B11" s="123">
        <v>228900</v>
      </c>
      <c r="C11" s="124">
        <v>41252</v>
      </c>
      <c r="D11" s="124">
        <v>41255</v>
      </c>
      <c r="E11" s="122"/>
      <c r="F11" s="123"/>
    </row>
    <row r="12" spans="1:10" x14ac:dyDescent="0.2">
      <c r="A12" s="122" t="s">
        <v>787</v>
      </c>
      <c r="B12" s="123">
        <v>249300</v>
      </c>
      <c r="C12" s="124">
        <v>41252</v>
      </c>
      <c r="D12" s="124">
        <v>41255</v>
      </c>
      <c r="E12" s="122"/>
      <c r="F12" s="123"/>
    </row>
    <row r="13" spans="1:10" x14ac:dyDescent="0.2">
      <c r="A13" s="122" t="s">
        <v>788</v>
      </c>
      <c r="B13" s="123">
        <v>190740</v>
      </c>
      <c r="C13" s="124">
        <v>41255</v>
      </c>
      <c r="D13" s="124">
        <v>41256</v>
      </c>
      <c r="E13" s="122"/>
      <c r="F13" s="123"/>
    </row>
    <row r="14" spans="1:10" x14ac:dyDescent="0.2">
      <c r="A14" s="122" t="s">
        <v>789</v>
      </c>
      <c r="B14" s="123">
        <v>426360</v>
      </c>
      <c r="C14" s="124">
        <v>41250</v>
      </c>
      <c r="D14" s="124">
        <v>41251</v>
      </c>
      <c r="E14" s="122"/>
      <c r="F14" s="123"/>
    </row>
    <row r="15" spans="1:10" x14ac:dyDescent="0.2">
      <c r="A15" s="122" t="s">
        <v>790</v>
      </c>
      <c r="B15" s="123">
        <v>338300</v>
      </c>
      <c r="C15" s="124">
        <v>41251</v>
      </c>
      <c r="D15" s="124">
        <v>41254</v>
      </c>
      <c r="E15" s="122"/>
      <c r="F15" s="123"/>
    </row>
    <row r="16" spans="1:10" x14ac:dyDescent="0.2">
      <c r="A16" s="122" t="s">
        <v>791</v>
      </c>
      <c r="B16" s="123">
        <v>286110</v>
      </c>
      <c r="C16" s="124">
        <v>41250</v>
      </c>
      <c r="D16" s="124">
        <v>41251</v>
      </c>
      <c r="E16" s="122"/>
      <c r="F16" s="123"/>
    </row>
    <row r="17" spans="1:6" x14ac:dyDescent="0.2">
      <c r="A17" s="122" t="s">
        <v>792</v>
      </c>
      <c r="B17" s="123">
        <v>328185</v>
      </c>
      <c r="C17" s="124">
        <v>41252</v>
      </c>
      <c r="D17" s="124">
        <v>41253</v>
      </c>
      <c r="E17" s="122"/>
      <c r="F17" s="123"/>
    </row>
    <row r="18" spans="1:6" x14ac:dyDescent="0.2">
      <c r="A18" s="122" t="s">
        <v>793</v>
      </c>
      <c r="B18" s="123">
        <v>420750</v>
      </c>
      <c r="C18" s="124">
        <v>41250</v>
      </c>
      <c r="D18" s="124">
        <v>41260</v>
      </c>
      <c r="E18" s="122"/>
      <c r="F18" s="123"/>
    </row>
    <row r="19" spans="1:6" x14ac:dyDescent="0.2">
      <c r="A19" s="122" t="s">
        <v>794</v>
      </c>
      <c r="B19" s="123">
        <v>484704</v>
      </c>
      <c r="C19" s="124">
        <v>41250</v>
      </c>
      <c r="D19" s="124">
        <v>41251</v>
      </c>
      <c r="E19" s="122"/>
      <c r="F19" s="123"/>
    </row>
    <row r="20" spans="1:6" x14ac:dyDescent="0.2">
      <c r="A20" s="122" t="s">
        <v>795</v>
      </c>
      <c r="B20" s="123">
        <v>559200</v>
      </c>
      <c r="C20" s="124">
        <v>41251</v>
      </c>
      <c r="D20" s="124">
        <v>41254</v>
      </c>
      <c r="E20" s="122"/>
      <c r="F20" s="123"/>
    </row>
    <row r="21" spans="1:6" x14ac:dyDescent="0.2">
      <c r="A21" s="122" t="s">
        <v>796</v>
      </c>
      <c r="B21" s="123">
        <v>243100</v>
      </c>
      <c r="C21" s="124">
        <v>41252</v>
      </c>
      <c r="D21" s="124">
        <v>41253</v>
      </c>
      <c r="E21" s="122"/>
      <c r="F21" s="123"/>
    </row>
    <row r="22" spans="1:6" x14ac:dyDescent="0.2">
      <c r="A22" s="122" t="s">
        <v>797</v>
      </c>
      <c r="B22" s="123">
        <v>601392</v>
      </c>
      <c r="C22" s="124">
        <v>41254</v>
      </c>
      <c r="D22" s="124">
        <v>41256</v>
      </c>
      <c r="E22" s="122"/>
      <c r="F22" s="123"/>
    </row>
    <row r="23" spans="1:6" x14ac:dyDescent="0.2">
      <c r="A23" s="122" t="s">
        <v>798</v>
      </c>
      <c r="B23" s="123">
        <v>492500</v>
      </c>
      <c r="C23" s="124">
        <v>41255</v>
      </c>
      <c r="D23" s="124">
        <v>41262</v>
      </c>
      <c r="E23" s="122"/>
      <c r="F23" s="123"/>
    </row>
    <row r="24" spans="1:6" x14ac:dyDescent="0.2">
      <c r="A24" s="122" t="s">
        <v>799</v>
      </c>
      <c r="B24" s="123">
        <v>247900</v>
      </c>
      <c r="C24" s="124">
        <v>41250</v>
      </c>
      <c r="D24" s="124">
        <v>41253</v>
      </c>
      <c r="E24" s="122"/>
      <c r="F24" s="123"/>
    </row>
    <row r="25" spans="1:6" x14ac:dyDescent="0.2">
      <c r="A25" s="122" t="s">
        <v>800</v>
      </c>
      <c r="B25" s="123">
        <v>215400</v>
      </c>
      <c r="C25" s="124">
        <v>41251</v>
      </c>
      <c r="D25" s="124">
        <v>41254</v>
      </c>
      <c r="E25" s="122"/>
      <c r="F25" s="123"/>
    </row>
    <row r="26" spans="1:6" x14ac:dyDescent="0.2">
      <c r="A26" s="122" t="s">
        <v>801</v>
      </c>
      <c r="B26" s="123">
        <v>267000</v>
      </c>
      <c r="C26" s="124">
        <v>41251</v>
      </c>
      <c r="D26" s="124">
        <v>41254</v>
      </c>
      <c r="E26" s="122"/>
      <c r="F26" s="123"/>
    </row>
    <row r="27" spans="1:6" x14ac:dyDescent="0.2">
      <c r="A27" s="122" t="s">
        <v>802</v>
      </c>
      <c r="B27" s="123">
        <v>538747</v>
      </c>
      <c r="C27" s="124">
        <v>41251</v>
      </c>
      <c r="D27" s="124">
        <v>41253</v>
      </c>
      <c r="E27" s="122"/>
      <c r="F27" s="123"/>
    </row>
    <row r="28" spans="1:6" x14ac:dyDescent="0.2">
      <c r="A28" s="122" t="s">
        <v>803</v>
      </c>
      <c r="B28" s="123">
        <v>209440</v>
      </c>
      <c r="C28" s="124">
        <v>41254</v>
      </c>
      <c r="D28" s="124">
        <v>41255</v>
      </c>
      <c r="E28" s="122"/>
      <c r="F28" s="123"/>
    </row>
    <row r="29" spans="1:6" x14ac:dyDescent="0.2">
      <c r="A29" s="122" t="s">
        <v>804</v>
      </c>
      <c r="B29" s="123">
        <v>387000</v>
      </c>
      <c r="C29" s="124">
        <v>41255</v>
      </c>
      <c r="D29" s="124">
        <v>41258</v>
      </c>
      <c r="E29" s="122"/>
      <c r="F29" s="123"/>
    </row>
    <row r="30" spans="1:6" x14ac:dyDescent="0.2">
      <c r="A30" s="122" t="s">
        <v>805</v>
      </c>
      <c r="B30" s="123">
        <v>492184</v>
      </c>
      <c r="C30" s="124">
        <v>41255</v>
      </c>
      <c r="D30" s="124">
        <v>41256</v>
      </c>
      <c r="E30" s="122"/>
      <c r="F30" s="123"/>
    </row>
    <row r="31" spans="1:6" x14ac:dyDescent="0.2">
      <c r="A31" s="122" t="s">
        <v>806</v>
      </c>
      <c r="B31" s="123">
        <v>336600</v>
      </c>
      <c r="C31" s="124">
        <v>41250</v>
      </c>
      <c r="D31" s="124">
        <v>41253</v>
      </c>
      <c r="E31" s="122"/>
      <c r="F31" s="123"/>
    </row>
    <row r="32" spans="1:6" x14ac:dyDescent="0.2">
      <c r="A32" s="122" t="s">
        <v>807</v>
      </c>
      <c r="B32" s="123">
        <v>305184</v>
      </c>
      <c r="C32" s="124">
        <v>41252</v>
      </c>
      <c r="D32" s="124">
        <v>41254</v>
      </c>
      <c r="E32" s="122"/>
      <c r="F32" s="123"/>
    </row>
    <row r="33" spans="1:6" x14ac:dyDescent="0.2">
      <c r="A33" s="122" t="s">
        <v>808</v>
      </c>
      <c r="B33" s="123">
        <v>233376</v>
      </c>
      <c r="C33" s="124">
        <v>41251</v>
      </c>
      <c r="D33" s="124">
        <v>41253</v>
      </c>
      <c r="E33" s="122"/>
      <c r="F33" s="123"/>
    </row>
    <row r="34" spans="1:6" x14ac:dyDescent="0.2">
      <c r="A34" s="122" t="s">
        <v>809</v>
      </c>
      <c r="B34" s="123">
        <v>311500</v>
      </c>
      <c r="C34" s="124">
        <v>41252</v>
      </c>
      <c r="D34" s="124">
        <v>41255</v>
      </c>
      <c r="E34" s="122"/>
      <c r="F34" s="123"/>
    </row>
    <row r="35" spans="1:6" x14ac:dyDescent="0.2">
      <c r="A35" s="122" t="s">
        <v>810</v>
      </c>
      <c r="B35" s="123">
        <v>336600</v>
      </c>
      <c r="C35" s="124">
        <v>41254</v>
      </c>
      <c r="D35" s="124">
        <v>41257</v>
      </c>
      <c r="E35" s="122"/>
      <c r="F35" s="123"/>
    </row>
  </sheetData>
  <phoneticPr fontId="5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4"/>
  </sheetPr>
  <dimension ref="B2:L15"/>
  <sheetViews>
    <sheetView showGridLines="0" zoomScaleNormal="100" workbookViewId="0"/>
  </sheetViews>
  <sheetFormatPr defaultRowHeight="14.25" x14ac:dyDescent="0.2"/>
  <cols>
    <col min="1" max="1" width="9.140625" style="5"/>
    <col min="2" max="2" width="12.85546875" style="5" customWidth="1"/>
    <col min="3" max="6" width="9" style="5" customWidth="1"/>
    <col min="7" max="7" width="23.28515625" style="5" bestFit="1" customWidth="1"/>
    <col min="8" max="8" width="18.140625" style="5" bestFit="1" customWidth="1"/>
    <col min="9" max="9" width="6.7109375" style="5" customWidth="1"/>
    <col min="10" max="10" width="12.5703125" style="5" customWidth="1"/>
    <col min="11" max="16384" width="9.140625" style="5"/>
  </cols>
  <sheetData>
    <row r="2" spans="2:12" ht="18" x14ac:dyDescent="0.2">
      <c r="B2" s="271" t="s">
        <v>1096</v>
      </c>
      <c r="C2" s="272"/>
      <c r="D2" s="272"/>
      <c r="E2" s="272"/>
      <c r="F2" s="272"/>
    </row>
    <row r="3" spans="2:12" ht="15" x14ac:dyDescent="0.2">
      <c r="B3" s="112" t="s">
        <v>1097</v>
      </c>
      <c r="C3" s="113" t="s">
        <v>1098</v>
      </c>
      <c r="D3" s="113" t="s">
        <v>1099</v>
      </c>
      <c r="E3" s="113" t="s">
        <v>1100</v>
      </c>
      <c r="F3" s="113" t="s">
        <v>1101</v>
      </c>
      <c r="G3" s="113" t="s">
        <v>1108</v>
      </c>
      <c r="H3" s="113" t="s">
        <v>1109</v>
      </c>
      <c r="J3"/>
      <c r="K3"/>
      <c r="L3"/>
    </row>
    <row r="4" spans="2:12" ht="15" x14ac:dyDescent="0.25">
      <c r="B4" s="115" t="s">
        <v>1102</v>
      </c>
      <c r="C4" s="115">
        <v>1034</v>
      </c>
      <c r="D4" s="115">
        <v>1529</v>
      </c>
      <c r="E4" s="115">
        <v>1221</v>
      </c>
      <c r="F4" s="115">
        <v>2804</v>
      </c>
      <c r="G4" s="115"/>
      <c r="H4" s="115"/>
      <c r="J4" s="112" t="s">
        <v>1110</v>
      </c>
      <c r="K4" s="255">
        <f>COUNTIF(G4:G8,J4)</f>
        <v>0</v>
      </c>
      <c r="L4" s="50">
        <v>3</v>
      </c>
    </row>
    <row r="5" spans="2:12" ht="15" x14ac:dyDescent="0.25">
      <c r="B5" s="115" t="s">
        <v>1103</v>
      </c>
      <c r="C5" s="115">
        <v>912</v>
      </c>
      <c r="D5" s="115">
        <v>1000</v>
      </c>
      <c r="E5" s="115">
        <v>703</v>
      </c>
      <c r="F5" s="115">
        <v>798</v>
      </c>
      <c r="G5" s="115"/>
      <c r="H5" s="115"/>
      <c r="J5" s="112" t="s">
        <v>1111</v>
      </c>
      <c r="K5" s="255">
        <f>COUNTIF(H4:H8,J5)</f>
        <v>0</v>
      </c>
      <c r="L5" s="50">
        <v>2</v>
      </c>
    </row>
    <row r="6" spans="2:12" x14ac:dyDescent="0.2">
      <c r="B6" s="115" t="s">
        <v>1104</v>
      </c>
      <c r="C6" s="115">
        <v>2222</v>
      </c>
      <c r="D6" s="115">
        <v>1881</v>
      </c>
      <c r="E6" s="115">
        <v>1441</v>
      </c>
      <c r="F6" s="115">
        <v>1112</v>
      </c>
      <c r="G6" s="115"/>
      <c r="H6" s="115"/>
    </row>
    <row r="7" spans="2:12" x14ac:dyDescent="0.2">
      <c r="B7" s="115" t="s">
        <v>1105</v>
      </c>
      <c r="C7" s="115">
        <v>1004</v>
      </c>
      <c r="D7" s="115">
        <v>809</v>
      </c>
      <c r="E7" s="115">
        <v>911</v>
      </c>
      <c r="F7" s="115">
        <v>999</v>
      </c>
      <c r="G7" s="115"/>
      <c r="H7" s="115"/>
    </row>
    <row r="8" spans="2:12" x14ac:dyDescent="0.2">
      <c r="B8" s="115" t="s">
        <v>1106</v>
      </c>
      <c r="C8" s="115">
        <v>878</v>
      </c>
      <c r="D8" s="115">
        <v>823</v>
      </c>
      <c r="E8" s="115">
        <v>1000</v>
      </c>
      <c r="F8" s="115">
        <v>555</v>
      </c>
      <c r="G8" s="115"/>
      <c r="H8" s="115"/>
    </row>
    <row r="13" spans="2:12" x14ac:dyDescent="0.2">
      <c r="J13" s="6" t="s">
        <v>529</v>
      </c>
    </row>
    <row r="14" spans="2:12" x14ac:dyDescent="0.2">
      <c r="J14" s="6" t="s">
        <v>552</v>
      </c>
    </row>
    <row r="15" spans="2:12" x14ac:dyDescent="0.2">
      <c r="J15" s="6" t="s">
        <v>1107</v>
      </c>
    </row>
  </sheetData>
  <pageMargins left="0.75" right="0.75" top="1" bottom="1" header="0.5" footer="0.5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A1:N138"/>
  <sheetViews>
    <sheetView zoomScaleNormal="100" workbookViewId="0">
      <selection activeCell="C22" sqref="C22"/>
    </sheetView>
  </sheetViews>
  <sheetFormatPr defaultRowHeight="14.25" x14ac:dyDescent="0.2"/>
  <cols>
    <col min="1" max="1" width="15.7109375" style="47" bestFit="1" customWidth="1"/>
    <col min="2" max="2" width="11.42578125" style="47" bestFit="1" customWidth="1"/>
    <col min="3" max="3" width="16.28515625" style="47" bestFit="1" customWidth="1"/>
    <col min="4" max="4" width="5.42578125" style="8" bestFit="1" customWidth="1"/>
    <col min="5" max="5" width="13" style="8" bestFit="1" customWidth="1"/>
    <col min="6" max="6" width="13.42578125" style="8" bestFit="1" customWidth="1"/>
    <col min="7" max="7" width="10.42578125" style="8" bestFit="1" customWidth="1"/>
    <col min="8" max="8" width="16.85546875" style="8" customWidth="1"/>
    <col min="9" max="9" width="14.85546875" style="8" bestFit="1" customWidth="1"/>
    <col min="10" max="10" width="14.7109375" style="8" bestFit="1" customWidth="1"/>
    <col min="11" max="11" width="3.5703125" style="8" customWidth="1"/>
    <col min="12" max="12" width="23.140625" style="8" customWidth="1"/>
    <col min="13" max="13" width="17" style="8" customWidth="1"/>
    <col min="14" max="14" width="15.28515625" style="57" customWidth="1"/>
    <col min="15" max="256" width="9.140625" style="8"/>
    <col min="257" max="257" width="15.7109375" style="8" bestFit="1" customWidth="1"/>
    <col min="258" max="258" width="11.42578125" style="8" bestFit="1" customWidth="1"/>
    <col min="259" max="259" width="16.28515625" style="8" bestFit="1" customWidth="1"/>
    <col min="260" max="260" width="5.42578125" style="8" bestFit="1" customWidth="1"/>
    <col min="261" max="261" width="16.85546875" style="8" bestFit="1" customWidth="1"/>
    <col min="262" max="262" width="8.5703125" style="8" bestFit="1" customWidth="1"/>
    <col min="263" max="263" width="9.7109375" style="8" bestFit="1" customWidth="1"/>
    <col min="264" max="264" width="14.28515625" style="8" bestFit="1" customWidth="1"/>
    <col min="265" max="265" width="13.5703125" style="8" bestFit="1" customWidth="1"/>
    <col min="266" max="266" width="9.140625" style="8"/>
    <col min="267" max="267" width="3.5703125" style="8" customWidth="1"/>
    <col min="268" max="268" width="22.5703125" style="8" customWidth="1"/>
    <col min="269" max="270" width="21.7109375" style="8" customWidth="1"/>
    <col min="271" max="512" width="9.140625" style="8"/>
    <col min="513" max="513" width="15.7109375" style="8" bestFit="1" customWidth="1"/>
    <col min="514" max="514" width="11.42578125" style="8" bestFit="1" customWidth="1"/>
    <col min="515" max="515" width="16.28515625" style="8" bestFit="1" customWidth="1"/>
    <col min="516" max="516" width="5.42578125" style="8" bestFit="1" customWidth="1"/>
    <col min="517" max="517" width="16.85546875" style="8" bestFit="1" customWidth="1"/>
    <col min="518" max="518" width="8.5703125" style="8" bestFit="1" customWidth="1"/>
    <col min="519" max="519" width="9.7109375" style="8" bestFit="1" customWidth="1"/>
    <col min="520" max="520" width="14.28515625" style="8" bestFit="1" customWidth="1"/>
    <col min="521" max="521" width="13.5703125" style="8" bestFit="1" customWidth="1"/>
    <col min="522" max="522" width="9.140625" style="8"/>
    <col min="523" max="523" width="3.5703125" style="8" customWidth="1"/>
    <col min="524" max="524" width="22.5703125" style="8" customWidth="1"/>
    <col min="525" max="526" width="21.7109375" style="8" customWidth="1"/>
    <col min="527" max="768" width="9.140625" style="8"/>
    <col min="769" max="769" width="15.7109375" style="8" bestFit="1" customWidth="1"/>
    <col min="770" max="770" width="11.42578125" style="8" bestFit="1" customWidth="1"/>
    <col min="771" max="771" width="16.28515625" style="8" bestFit="1" customWidth="1"/>
    <col min="772" max="772" width="5.42578125" style="8" bestFit="1" customWidth="1"/>
    <col min="773" max="773" width="16.85546875" style="8" bestFit="1" customWidth="1"/>
    <col min="774" max="774" width="8.5703125" style="8" bestFit="1" customWidth="1"/>
    <col min="775" max="775" width="9.7109375" style="8" bestFit="1" customWidth="1"/>
    <col min="776" max="776" width="14.28515625" style="8" bestFit="1" customWidth="1"/>
    <col min="777" max="777" width="13.5703125" style="8" bestFit="1" customWidth="1"/>
    <col min="778" max="778" width="9.140625" style="8"/>
    <col min="779" max="779" width="3.5703125" style="8" customWidth="1"/>
    <col min="780" max="780" width="22.5703125" style="8" customWidth="1"/>
    <col min="781" max="782" width="21.7109375" style="8" customWidth="1"/>
    <col min="783" max="1024" width="9.140625" style="8"/>
    <col min="1025" max="1025" width="15.7109375" style="8" bestFit="1" customWidth="1"/>
    <col min="1026" max="1026" width="11.42578125" style="8" bestFit="1" customWidth="1"/>
    <col min="1027" max="1027" width="16.28515625" style="8" bestFit="1" customWidth="1"/>
    <col min="1028" max="1028" width="5.42578125" style="8" bestFit="1" customWidth="1"/>
    <col min="1029" max="1029" width="16.85546875" style="8" bestFit="1" customWidth="1"/>
    <col min="1030" max="1030" width="8.5703125" style="8" bestFit="1" customWidth="1"/>
    <col min="1031" max="1031" width="9.7109375" style="8" bestFit="1" customWidth="1"/>
    <col min="1032" max="1032" width="14.28515625" style="8" bestFit="1" customWidth="1"/>
    <col min="1033" max="1033" width="13.5703125" style="8" bestFit="1" customWidth="1"/>
    <col min="1034" max="1034" width="9.140625" style="8"/>
    <col min="1035" max="1035" width="3.5703125" style="8" customWidth="1"/>
    <col min="1036" max="1036" width="22.5703125" style="8" customWidth="1"/>
    <col min="1037" max="1038" width="21.7109375" style="8" customWidth="1"/>
    <col min="1039" max="1280" width="9.140625" style="8"/>
    <col min="1281" max="1281" width="15.7109375" style="8" bestFit="1" customWidth="1"/>
    <col min="1282" max="1282" width="11.42578125" style="8" bestFit="1" customWidth="1"/>
    <col min="1283" max="1283" width="16.28515625" style="8" bestFit="1" customWidth="1"/>
    <col min="1284" max="1284" width="5.42578125" style="8" bestFit="1" customWidth="1"/>
    <col min="1285" max="1285" width="16.85546875" style="8" bestFit="1" customWidth="1"/>
    <col min="1286" max="1286" width="8.5703125" style="8" bestFit="1" customWidth="1"/>
    <col min="1287" max="1287" width="9.7109375" style="8" bestFit="1" customWidth="1"/>
    <col min="1288" max="1288" width="14.28515625" style="8" bestFit="1" customWidth="1"/>
    <col min="1289" max="1289" width="13.5703125" style="8" bestFit="1" customWidth="1"/>
    <col min="1290" max="1290" width="9.140625" style="8"/>
    <col min="1291" max="1291" width="3.5703125" style="8" customWidth="1"/>
    <col min="1292" max="1292" width="22.5703125" style="8" customWidth="1"/>
    <col min="1293" max="1294" width="21.7109375" style="8" customWidth="1"/>
    <col min="1295" max="1536" width="9.140625" style="8"/>
    <col min="1537" max="1537" width="15.7109375" style="8" bestFit="1" customWidth="1"/>
    <col min="1538" max="1538" width="11.42578125" style="8" bestFit="1" customWidth="1"/>
    <col min="1539" max="1539" width="16.28515625" style="8" bestFit="1" customWidth="1"/>
    <col min="1540" max="1540" width="5.42578125" style="8" bestFit="1" customWidth="1"/>
    <col min="1541" max="1541" width="16.85546875" style="8" bestFit="1" customWidth="1"/>
    <col min="1542" max="1542" width="8.5703125" style="8" bestFit="1" customWidth="1"/>
    <col min="1543" max="1543" width="9.7109375" style="8" bestFit="1" customWidth="1"/>
    <col min="1544" max="1544" width="14.28515625" style="8" bestFit="1" customWidth="1"/>
    <col min="1545" max="1545" width="13.5703125" style="8" bestFit="1" customWidth="1"/>
    <col min="1546" max="1546" width="9.140625" style="8"/>
    <col min="1547" max="1547" width="3.5703125" style="8" customWidth="1"/>
    <col min="1548" max="1548" width="22.5703125" style="8" customWidth="1"/>
    <col min="1549" max="1550" width="21.7109375" style="8" customWidth="1"/>
    <col min="1551" max="1792" width="9.140625" style="8"/>
    <col min="1793" max="1793" width="15.7109375" style="8" bestFit="1" customWidth="1"/>
    <col min="1794" max="1794" width="11.42578125" style="8" bestFit="1" customWidth="1"/>
    <col min="1795" max="1795" width="16.28515625" style="8" bestFit="1" customWidth="1"/>
    <col min="1796" max="1796" width="5.42578125" style="8" bestFit="1" customWidth="1"/>
    <col min="1797" max="1797" width="16.85546875" style="8" bestFit="1" customWidth="1"/>
    <col min="1798" max="1798" width="8.5703125" style="8" bestFit="1" customWidth="1"/>
    <col min="1799" max="1799" width="9.7109375" style="8" bestFit="1" customWidth="1"/>
    <col min="1800" max="1800" width="14.28515625" style="8" bestFit="1" customWidth="1"/>
    <col min="1801" max="1801" width="13.5703125" style="8" bestFit="1" customWidth="1"/>
    <col min="1802" max="1802" width="9.140625" style="8"/>
    <col min="1803" max="1803" width="3.5703125" style="8" customWidth="1"/>
    <col min="1804" max="1804" width="22.5703125" style="8" customWidth="1"/>
    <col min="1805" max="1806" width="21.7109375" style="8" customWidth="1"/>
    <col min="1807" max="2048" width="9.140625" style="8"/>
    <col min="2049" max="2049" width="15.7109375" style="8" bestFit="1" customWidth="1"/>
    <col min="2050" max="2050" width="11.42578125" style="8" bestFit="1" customWidth="1"/>
    <col min="2051" max="2051" width="16.28515625" style="8" bestFit="1" customWidth="1"/>
    <col min="2052" max="2052" width="5.42578125" style="8" bestFit="1" customWidth="1"/>
    <col min="2053" max="2053" width="16.85546875" style="8" bestFit="1" customWidth="1"/>
    <col min="2054" max="2054" width="8.5703125" style="8" bestFit="1" customWidth="1"/>
    <col min="2055" max="2055" width="9.7109375" style="8" bestFit="1" customWidth="1"/>
    <col min="2056" max="2056" width="14.28515625" style="8" bestFit="1" customWidth="1"/>
    <col min="2057" max="2057" width="13.5703125" style="8" bestFit="1" customWidth="1"/>
    <col min="2058" max="2058" width="9.140625" style="8"/>
    <col min="2059" max="2059" width="3.5703125" style="8" customWidth="1"/>
    <col min="2060" max="2060" width="22.5703125" style="8" customWidth="1"/>
    <col min="2061" max="2062" width="21.7109375" style="8" customWidth="1"/>
    <col min="2063" max="2304" width="9.140625" style="8"/>
    <col min="2305" max="2305" width="15.7109375" style="8" bestFit="1" customWidth="1"/>
    <col min="2306" max="2306" width="11.42578125" style="8" bestFit="1" customWidth="1"/>
    <col min="2307" max="2307" width="16.28515625" style="8" bestFit="1" customWidth="1"/>
    <col min="2308" max="2308" width="5.42578125" style="8" bestFit="1" customWidth="1"/>
    <col min="2309" max="2309" width="16.85546875" style="8" bestFit="1" customWidth="1"/>
    <col min="2310" max="2310" width="8.5703125" style="8" bestFit="1" customWidth="1"/>
    <col min="2311" max="2311" width="9.7109375" style="8" bestFit="1" customWidth="1"/>
    <col min="2312" max="2312" width="14.28515625" style="8" bestFit="1" customWidth="1"/>
    <col min="2313" max="2313" width="13.5703125" style="8" bestFit="1" customWidth="1"/>
    <col min="2314" max="2314" width="9.140625" style="8"/>
    <col min="2315" max="2315" width="3.5703125" style="8" customWidth="1"/>
    <col min="2316" max="2316" width="22.5703125" style="8" customWidth="1"/>
    <col min="2317" max="2318" width="21.7109375" style="8" customWidth="1"/>
    <col min="2319" max="2560" width="9.140625" style="8"/>
    <col min="2561" max="2561" width="15.7109375" style="8" bestFit="1" customWidth="1"/>
    <col min="2562" max="2562" width="11.42578125" style="8" bestFit="1" customWidth="1"/>
    <col min="2563" max="2563" width="16.28515625" style="8" bestFit="1" customWidth="1"/>
    <col min="2564" max="2564" width="5.42578125" style="8" bestFit="1" customWidth="1"/>
    <col min="2565" max="2565" width="16.85546875" style="8" bestFit="1" customWidth="1"/>
    <col min="2566" max="2566" width="8.5703125" style="8" bestFit="1" customWidth="1"/>
    <col min="2567" max="2567" width="9.7109375" style="8" bestFit="1" customWidth="1"/>
    <col min="2568" max="2568" width="14.28515625" style="8" bestFit="1" customWidth="1"/>
    <col min="2569" max="2569" width="13.5703125" style="8" bestFit="1" customWidth="1"/>
    <col min="2570" max="2570" width="9.140625" style="8"/>
    <col min="2571" max="2571" width="3.5703125" style="8" customWidth="1"/>
    <col min="2572" max="2572" width="22.5703125" style="8" customWidth="1"/>
    <col min="2573" max="2574" width="21.7109375" style="8" customWidth="1"/>
    <col min="2575" max="2816" width="9.140625" style="8"/>
    <col min="2817" max="2817" width="15.7109375" style="8" bestFit="1" customWidth="1"/>
    <col min="2818" max="2818" width="11.42578125" style="8" bestFit="1" customWidth="1"/>
    <col min="2819" max="2819" width="16.28515625" style="8" bestFit="1" customWidth="1"/>
    <col min="2820" max="2820" width="5.42578125" style="8" bestFit="1" customWidth="1"/>
    <col min="2821" max="2821" width="16.85546875" style="8" bestFit="1" customWidth="1"/>
    <col min="2822" max="2822" width="8.5703125" style="8" bestFit="1" customWidth="1"/>
    <col min="2823" max="2823" width="9.7109375" style="8" bestFit="1" customWidth="1"/>
    <col min="2824" max="2824" width="14.28515625" style="8" bestFit="1" customWidth="1"/>
    <col min="2825" max="2825" width="13.5703125" style="8" bestFit="1" customWidth="1"/>
    <col min="2826" max="2826" width="9.140625" style="8"/>
    <col min="2827" max="2827" width="3.5703125" style="8" customWidth="1"/>
    <col min="2828" max="2828" width="22.5703125" style="8" customWidth="1"/>
    <col min="2829" max="2830" width="21.7109375" style="8" customWidth="1"/>
    <col min="2831" max="3072" width="9.140625" style="8"/>
    <col min="3073" max="3073" width="15.7109375" style="8" bestFit="1" customWidth="1"/>
    <col min="3074" max="3074" width="11.42578125" style="8" bestFit="1" customWidth="1"/>
    <col min="3075" max="3075" width="16.28515625" style="8" bestFit="1" customWidth="1"/>
    <col min="3076" max="3076" width="5.42578125" style="8" bestFit="1" customWidth="1"/>
    <col min="3077" max="3077" width="16.85546875" style="8" bestFit="1" customWidth="1"/>
    <col min="3078" max="3078" width="8.5703125" style="8" bestFit="1" customWidth="1"/>
    <col min="3079" max="3079" width="9.7109375" style="8" bestFit="1" customWidth="1"/>
    <col min="3080" max="3080" width="14.28515625" style="8" bestFit="1" customWidth="1"/>
    <col min="3081" max="3081" width="13.5703125" style="8" bestFit="1" customWidth="1"/>
    <col min="3082" max="3082" width="9.140625" style="8"/>
    <col min="3083" max="3083" width="3.5703125" style="8" customWidth="1"/>
    <col min="3084" max="3084" width="22.5703125" style="8" customWidth="1"/>
    <col min="3085" max="3086" width="21.7109375" style="8" customWidth="1"/>
    <col min="3087" max="3328" width="9.140625" style="8"/>
    <col min="3329" max="3329" width="15.7109375" style="8" bestFit="1" customWidth="1"/>
    <col min="3330" max="3330" width="11.42578125" style="8" bestFit="1" customWidth="1"/>
    <col min="3331" max="3331" width="16.28515625" style="8" bestFit="1" customWidth="1"/>
    <col min="3332" max="3332" width="5.42578125" style="8" bestFit="1" customWidth="1"/>
    <col min="3333" max="3333" width="16.85546875" style="8" bestFit="1" customWidth="1"/>
    <col min="3334" max="3334" width="8.5703125" style="8" bestFit="1" customWidth="1"/>
    <col min="3335" max="3335" width="9.7109375" style="8" bestFit="1" customWidth="1"/>
    <col min="3336" max="3336" width="14.28515625" style="8" bestFit="1" customWidth="1"/>
    <col min="3337" max="3337" width="13.5703125" style="8" bestFit="1" customWidth="1"/>
    <col min="3338" max="3338" width="9.140625" style="8"/>
    <col min="3339" max="3339" width="3.5703125" style="8" customWidth="1"/>
    <col min="3340" max="3340" width="22.5703125" style="8" customWidth="1"/>
    <col min="3341" max="3342" width="21.7109375" style="8" customWidth="1"/>
    <col min="3343" max="3584" width="9.140625" style="8"/>
    <col min="3585" max="3585" width="15.7109375" style="8" bestFit="1" customWidth="1"/>
    <col min="3586" max="3586" width="11.42578125" style="8" bestFit="1" customWidth="1"/>
    <col min="3587" max="3587" width="16.28515625" style="8" bestFit="1" customWidth="1"/>
    <col min="3588" max="3588" width="5.42578125" style="8" bestFit="1" customWidth="1"/>
    <col min="3589" max="3589" width="16.85546875" style="8" bestFit="1" customWidth="1"/>
    <col min="3590" max="3590" width="8.5703125" style="8" bestFit="1" customWidth="1"/>
    <col min="3591" max="3591" width="9.7109375" style="8" bestFit="1" customWidth="1"/>
    <col min="3592" max="3592" width="14.28515625" style="8" bestFit="1" customWidth="1"/>
    <col min="3593" max="3593" width="13.5703125" style="8" bestFit="1" customWidth="1"/>
    <col min="3594" max="3594" width="9.140625" style="8"/>
    <col min="3595" max="3595" width="3.5703125" style="8" customWidth="1"/>
    <col min="3596" max="3596" width="22.5703125" style="8" customWidth="1"/>
    <col min="3597" max="3598" width="21.7109375" style="8" customWidth="1"/>
    <col min="3599" max="3840" width="9.140625" style="8"/>
    <col min="3841" max="3841" width="15.7109375" style="8" bestFit="1" customWidth="1"/>
    <col min="3842" max="3842" width="11.42578125" style="8" bestFit="1" customWidth="1"/>
    <col min="3843" max="3843" width="16.28515625" style="8" bestFit="1" customWidth="1"/>
    <col min="3844" max="3844" width="5.42578125" style="8" bestFit="1" customWidth="1"/>
    <col min="3845" max="3845" width="16.85546875" style="8" bestFit="1" customWidth="1"/>
    <col min="3846" max="3846" width="8.5703125" style="8" bestFit="1" customWidth="1"/>
    <col min="3847" max="3847" width="9.7109375" style="8" bestFit="1" customWidth="1"/>
    <col min="3848" max="3848" width="14.28515625" style="8" bestFit="1" customWidth="1"/>
    <col min="3849" max="3849" width="13.5703125" style="8" bestFit="1" customWidth="1"/>
    <col min="3850" max="3850" width="9.140625" style="8"/>
    <col min="3851" max="3851" width="3.5703125" style="8" customWidth="1"/>
    <col min="3852" max="3852" width="22.5703125" style="8" customWidth="1"/>
    <col min="3853" max="3854" width="21.7109375" style="8" customWidth="1"/>
    <col min="3855" max="4096" width="9.140625" style="8"/>
    <col min="4097" max="4097" width="15.7109375" style="8" bestFit="1" customWidth="1"/>
    <col min="4098" max="4098" width="11.42578125" style="8" bestFit="1" customWidth="1"/>
    <col min="4099" max="4099" width="16.28515625" style="8" bestFit="1" customWidth="1"/>
    <col min="4100" max="4100" width="5.42578125" style="8" bestFit="1" customWidth="1"/>
    <col min="4101" max="4101" width="16.85546875" style="8" bestFit="1" customWidth="1"/>
    <col min="4102" max="4102" width="8.5703125" style="8" bestFit="1" customWidth="1"/>
    <col min="4103" max="4103" width="9.7109375" style="8" bestFit="1" customWidth="1"/>
    <col min="4104" max="4104" width="14.28515625" style="8" bestFit="1" customWidth="1"/>
    <col min="4105" max="4105" width="13.5703125" style="8" bestFit="1" customWidth="1"/>
    <col min="4106" max="4106" width="9.140625" style="8"/>
    <col min="4107" max="4107" width="3.5703125" style="8" customWidth="1"/>
    <col min="4108" max="4108" width="22.5703125" style="8" customWidth="1"/>
    <col min="4109" max="4110" width="21.7109375" style="8" customWidth="1"/>
    <col min="4111" max="4352" width="9.140625" style="8"/>
    <col min="4353" max="4353" width="15.7109375" style="8" bestFit="1" customWidth="1"/>
    <col min="4354" max="4354" width="11.42578125" style="8" bestFit="1" customWidth="1"/>
    <col min="4355" max="4355" width="16.28515625" style="8" bestFit="1" customWidth="1"/>
    <col min="4356" max="4356" width="5.42578125" style="8" bestFit="1" customWidth="1"/>
    <col min="4357" max="4357" width="16.85546875" style="8" bestFit="1" customWidth="1"/>
    <col min="4358" max="4358" width="8.5703125" style="8" bestFit="1" customWidth="1"/>
    <col min="4359" max="4359" width="9.7109375" style="8" bestFit="1" customWidth="1"/>
    <col min="4360" max="4360" width="14.28515625" style="8" bestFit="1" customWidth="1"/>
    <col min="4361" max="4361" width="13.5703125" style="8" bestFit="1" customWidth="1"/>
    <col min="4362" max="4362" width="9.140625" style="8"/>
    <col min="4363" max="4363" width="3.5703125" style="8" customWidth="1"/>
    <col min="4364" max="4364" width="22.5703125" style="8" customWidth="1"/>
    <col min="4365" max="4366" width="21.7109375" style="8" customWidth="1"/>
    <col min="4367" max="4608" width="9.140625" style="8"/>
    <col min="4609" max="4609" width="15.7109375" style="8" bestFit="1" customWidth="1"/>
    <col min="4610" max="4610" width="11.42578125" style="8" bestFit="1" customWidth="1"/>
    <col min="4611" max="4611" width="16.28515625" style="8" bestFit="1" customWidth="1"/>
    <col min="4612" max="4612" width="5.42578125" style="8" bestFit="1" customWidth="1"/>
    <col min="4613" max="4613" width="16.85546875" style="8" bestFit="1" customWidth="1"/>
    <col min="4614" max="4614" width="8.5703125" style="8" bestFit="1" customWidth="1"/>
    <col min="4615" max="4615" width="9.7109375" style="8" bestFit="1" customWidth="1"/>
    <col min="4616" max="4616" width="14.28515625" style="8" bestFit="1" customWidth="1"/>
    <col min="4617" max="4617" width="13.5703125" style="8" bestFit="1" customWidth="1"/>
    <col min="4618" max="4618" width="9.140625" style="8"/>
    <col min="4619" max="4619" width="3.5703125" style="8" customWidth="1"/>
    <col min="4620" max="4620" width="22.5703125" style="8" customWidth="1"/>
    <col min="4621" max="4622" width="21.7109375" style="8" customWidth="1"/>
    <col min="4623" max="4864" width="9.140625" style="8"/>
    <col min="4865" max="4865" width="15.7109375" style="8" bestFit="1" customWidth="1"/>
    <col min="4866" max="4866" width="11.42578125" style="8" bestFit="1" customWidth="1"/>
    <col min="4867" max="4867" width="16.28515625" style="8" bestFit="1" customWidth="1"/>
    <col min="4868" max="4868" width="5.42578125" style="8" bestFit="1" customWidth="1"/>
    <col min="4869" max="4869" width="16.85546875" style="8" bestFit="1" customWidth="1"/>
    <col min="4870" max="4870" width="8.5703125" style="8" bestFit="1" customWidth="1"/>
    <col min="4871" max="4871" width="9.7109375" style="8" bestFit="1" customWidth="1"/>
    <col min="4872" max="4872" width="14.28515625" style="8" bestFit="1" customWidth="1"/>
    <col min="4873" max="4873" width="13.5703125" style="8" bestFit="1" customWidth="1"/>
    <col min="4874" max="4874" width="9.140625" style="8"/>
    <col min="4875" max="4875" width="3.5703125" style="8" customWidth="1"/>
    <col min="4876" max="4876" width="22.5703125" style="8" customWidth="1"/>
    <col min="4877" max="4878" width="21.7109375" style="8" customWidth="1"/>
    <col min="4879" max="5120" width="9.140625" style="8"/>
    <col min="5121" max="5121" width="15.7109375" style="8" bestFit="1" customWidth="1"/>
    <col min="5122" max="5122" width="11.42578125" style="8" bestFit="1" customWidth="1"/>
    <col min="5123" max="5123" width="16.28515625" style="8" bestFit="1" customWidth="1"/>
    <col min="5124" max="5124" width="5.42578125" style="8" bestFit="1" customWidth="1"/>
    <col min="5125" max="5125" width="16.85546875" style="8" bestFit="1" customWidth="1"/>
    <col min="5126" max="5126" width="8.5703125" style="8" bestFit="1" customWidth="1"/>
    <col min="5127" max="5127" width="9.7109375" style="8" bestFit="1" customWidth="1"/>
    <col min="5128" max="5128" width="14.28515625" style="8" bestFit="1" customWidth="1"/>
    <col min="5129" max="5129" width="13.5703125" style="8" bestFit="1" customWidth="1"/>
    <col min="5130" max="5130" width="9.140625" style="8"/>
    <col min="5131" max="5131" width="3.5703125" style="8" customWidth="1"/>
    <col min="5132" max="5132" width="22.5703125" style="8" customWidth="1"/>
    <col min="5133" max="5134" width="21.7109375" style="8" customWidth="1"/>
    <col min="5135" max="5376" width="9.140625" style="8"/>
    <col min="5377" max="5377" width="15.7109375" style="8" bestFit="1" customWidth="1"/>
    <col min="5378" max="5378" width="11.42578125" style="8" bestFit="1" customWidth="1"/>
    <col min="5379" max="5379" width="16.28515625" style="8" bestFit="1" customWidth="1"/>
    <col min="5380" max="5380" width="5.42578125" style="8" bestFit="1" customWidth="1"/>
    <col min="5381" max="5381" width="16.85546875" style="8" bestFit="1" customWidth="1"/>
    <col min="5382" max="5382" width="8.5703125" style="8" bestFit="1" customWidth="1"/>
    <col min="5383" max="5383" width="9.7109375" style="8" bestFit="1" customWidth="1"/>
    <col min="5384" max="5384" width="14.28515625" style="8" bestFit="1" customWidth="1"/>
    <col min="5385" max="5385" width="13.5703125" style="8" bestFit="1" customWidth="1"/>
    <col min="5386" max="5386" width="9.140625" style="8"/>
    <col min="5387" max="5387" width="3.5703125" style="8" customWidth="1"/>
    <col min="5388" max="5388" width="22.5703125" style="8" customWidth="1"/>
    <col min="5389" max="5390" width="21.7109375" style="8" customWidth="1"/>
    <col min="5391" max="5632" width="9.140625" style="8"/>
    <col min="5633" max="5633" width="15.7109375" style="8" bestFit="1" customWidth="1"/>
    <col min="5634" max="5634" width="11.42578125" style="8" bestFit="1" customWidth="1"/>
    <col min="5635" max="5635" width="16.28515625" style="8" bestFit="1" customWidth="1"/>
    <col min="5636" max="5636" width="5.42578125" style="8" bestFit="1" customWidth="1"/>
    <col min="5637" max="5637" width="16.85546875" style="8" bestFit="1" customWidth="1"/>
    <col min="5638" max="5638" width="8.5703125" style="8" bestFit="1" customWidth="1"/>
    <col min="5639" max="5639" width="9.7109375" style="8" bestFit="1" customWidth="1"/>
    <col min="5640" max="5640" width="14.28515625" style="8" bestFit="1" customWidth="1"/>
    <col min="5641" max="5641" width="13.5703125" style="8" bestFit="1" customWidth="1"/>
    <col min="5642" max="5642" width="9.140625" style="8"/>
    <col min="5643" max="5643" width="3.5703125" style="8" customWidth="1"/>
    <col min="5644" max="5644" width="22.5703125" style="8" customWidth="1"/>
    <col min="5645" max="5646" width="21.7109375" style="8" customWidth="1"/>
    <col min="5647" max="5888" width="9.140625" style="8"/>
    <col min="5889" max="5889" width="15.7109375" style="8" bestFit="1" customWidth="1"/>
    <col min="5890" max="5890" width="11.42578125" style="8" bestFit="1" customWidth="1"/>
    <col min="5891" max="5891" width="16.28515625" style="8" bestFit="1" customWidth="1"/>
    <col min="5892" max="5892" width="5.42578125" style="8" bestFit="1" customWidth="1"/>
    <col min="5893" max="5893" width="16.85546875" style="8" bestFit="1" customWidth="1"/>
    <col min="5894" max="5894" width="8.5703125" style="8" bestFit="1" customWidth="1"/>
    <col min="5895" max="5895" width="9.7109375" style="8" bestFit="1" customWidth="1"/>
    <col min="5896" max="5896" width="14.28515625" style="8" bestFit="1" customWidth="1"/>
    <col min="5897" max="5897" width="13.5703125" style="8" bestFit="1" customWidth="1"/>
    <col min="5898" max="5898" width="9.140625" style="8"/>
    <col min="5899" max="5899" width="3.5703125" style="8" customWidth="1"/>
    <col min="5900" max="5900" width="22.5703125" style="8" customWidth="1"/>
    <col min="5901" max="5902" width="21.7109375" style="8" customWidth="1"/>
    <col min="5903" max="6144" width="9.140625" style="8"/>
    <col min="6145" max="6145" width="15.7109375" style="8" bestFit="1" customWidth="1"/>
    <col min="6146" max="6146" width="11.42578125" style="8" bestFit="1" customWidth="1"/>
    <col min="6147" max="6147" width="16.28515625" style="8" bestFit="1" customWidth="1"/>
    <col min="6148" max="6148" width="5.42578125" style="8" bestFit="1" customWidth="1"/>
    <col min="6149" max="6149" width="16.85546875" style="8" bestFit="1" customWidth="1"/>
    <col min="6150" max="6150" width="8.5703125" style="8" bestFit="1" customWidth="1"/>
    <col min="6151" max="6151" width="9.7109375" style="8" bestFit="1" customWidth="1"/>
    <col min="6152" max="6152" width="14.28515625" style="8" bestFit="1" customWidth="1"/>
    <col min="6153" max="6153" width="13.5703125" style="8" bestFit="1" customWidth="1"/>
    <col min="6154" max="6154" width="9.140625" style="8"/>
    <col min="6155" max="6155" width="3.5703125" style="8" customWidth="1"/>
    <col min="6156" max="6156" width="22.5703125" style="8" customWidth="1"/>
    <col min="6157" max="6158" width="21.7109375" style="8" customWidth="1"/>
    <col min="6159" max="6400" width="9.140625" style="8"/>
    <col min="6401" max="6401" width="15.7109375" style="8" bestFit="1" customWidth="1"/>
    <col min="6402" max="6402" width="11.42578125" style="8" bestFit="1" customWidth="1"/>
    <col min="6403" max="6403" width="16.28515625" style="8" bestFit="1" customWidth="1"/>
    <col min="6404" max="6404" width="5.42578125" style="8" bestFit="1" customWidth="1"/>
    <col min="6405" max="6405" width="16.85546875" style="8" bestFit="1" customWidth="1"/>
    <col min="6406" max="6406" width="8.5703125" style="8" bestFit="1" customWidth="1"/>
    <col min="6407" max="6407" width="9.7109375" style="8" bestFit="1" customWidth="1"/>
    <col min="6408" max="6408" width="14.28515625" style="8" bestFit="1" customWidth="1"/>
    <col min="6409" max="6409" width="13.5703125" style="8" bestFit="1" customWidth="1"/>
    <col min="6410" max="6410" width="9.140625" style="8"/>
    <col min="6411" max="6411" width="3.5703125" style="8" customWidth="1"/>
    <col min="6412" max="6412" width="22.5703125" style="8" customWidth="1"/>
    <col min="6413" max="6414" width="21.7109375" style="8" customWidth="1"/>
    <col min="6415" max="6656" width="9.140625" style="8"/>
    <col min="6657" max="6657" width="15.7109375" style="8" bestFit="1" customWidth="1"/>
    <col min="6658" max="6658" width="11.42578125" style="8" bestFit="1" customWidth="1"/>
    <col min="6659" max="6659" width="16.28515625" style="8" bestFit="1" customWidth="1"/>
    <col min="6660" max="6660" width="5.42578125" style="8" bestFit="1" customWidth="1"/>
    <col min="6661" max="6661" width="16.85546875" style="8" bestFit="1" customWidth="1"/>
    <col min="6662" max="6662" width="8.5703125" style="8" bestFit="1" customWidth="1"/>
    <col min="6663" max="6663" width="9.7109375" style="8" bestFit="1" customWidth="1"/>
    <col min="6664" max="6664" width="14.28515625" style="8" bestFit="1" customWidth="1"/>
    <col min="6665" max="6665" width="13.5703125" style="8" bestFit="1" customWidth="1"/>
    <col min="6666" max="6666" width="9.140625" style="8"/>
    <col min="6667" max="6667" width="3.5703125" style="8" customWidth="1"/>
    <col min="6668" max="6668" width="22.5703125" style="8" customWidth="1"/>
    <col min="6669" max="6670" width="21.7109375" style="8" customWidth="1"/>
    <col min="6671" max="6912" width="9.140625" style="8"/>
    <col min="6913" max="6913" width="15.7109375" style="8" bestFit="1" customWidth="1"/>
    <col min="6914" max="6914" width="11.42578125" style="8" bestFit="1" customWidth="1"/>
    <col min="6915" max="6915" width="16.28515625" style="8" bestFit="1" customWidth="1"/>
    <col min="6916" max="6916" width="5.42578125" style="8" bestFit="1" customWidth="1"/>
    <col min="6917" max="6917" width="16.85546875" style="8" bestFit="1" customWidth="1"/>
    <col min="6918" max="6918" width="8.5703125" style="8" bestFit="1" customWidth="1"/>
    <col min="6919" max="6919" width="9.7109375" style="8" bestFit="1" customWidth="1"/>
    <col min="6920" max="6920" width="14.28515625" style="8" bestFit="1" customWidth="1"/>
    <col min="6921" max="6921" width="13.5703125" style="8" bestFit="1" customWidth="1"/>
    <col min="6922" max="6922" width="9.140625" style="8"/>
    <col min="6923" max="6923" width="3.5703125" style="8" customWidth="1"/>
    <col min="6924" max="6924" width="22.5703125" style="8" customWidth="1"/>
    <col min="6925" max="6926" width="21.7109375" style="8" customWidth="1"/>
    <col min="6927" max="7168" width="9.140625" style="8"/>
    <col min="7169" max="7169" width="15.7109375" style="8" bestFit="1" customWidth="1"/>
    <col min="7170" max="7170" width="11.42578125" style="8" bestFit="1" customWidth="1"/>
    <col min="7171" max="7171" width="16.28515625" style="8" bestFit="1" customWidth="1"/>
    <col min="7172" max="7172" width="5.42578125" style="8" bestFit="1" customWidth="1"/>
    <col min="7173" max="7173" width="16.85546875" style="8" bestFit="1" customWidth="1"/>
    <col min="7174" max="7174" width="8.5703125" style="8" bestFit="1" customWidth="1"/>
    <col min="7175" max="7175" width="9.7109375" style="8" bestFit="1" customWidth="1"/>
    <col min="7176" max="7176" width="14.28515625" style="8" bestFit="1" customWidth="1"/>
    <col min="7177" max="7177" width="13.5703125" style="8" bestFit="1" customWidth="1"/>
    <col min="7178" max="7178" width="9.140625" style="8"/>
    <col min="7179" max="7179" width="3.5703125" style="8" customWidth="1"/>
    <col min="7180" max="7180" width="22.5703125" style="8" customWidth="1"/>
    <col min="7181" max="7182" width="21.7109375" style="8" customWidth="1"/>
    <col min="7183" max="7424" width="9.140625" style="8"/>
    <col min="7425" max="7425" width="15.7109375" style="8" bestFit="1" customWidth="1"/>
    <col min="7426" max="7426" width="11.42578125" style="8" bestFit="1" customWidth="1"/>
    <col min="7427" max="7427" width="16.28515625" style="8" bestFit="1" customWidth="1"/>
    <col min="7428" max="7428" width="5.42578125" style="8" bestFit="1" customWidth="1"/>
    <col min="7429" max="7429" width="16.85546875" style="8" bestFit="1" customWidth="1"/>
    <col min="7430" max="7430" width="8.5703125" style="8" bestFit="1" customWidth="1"/>
    <col min="7431" max="7431" width="9.7109375" style="8" bestFit="1" customWidth="1"/>
    <col min="7432" max="7432" width="14.28515625" style="8" bestFit="1" customWidth="1"/>
    <col min="7433" max="7433" width="13.5703125" style="8" bestFit="1" customWidth="1"/>
    <col min="7434" max="7434" width="9.140625" style="8"/>
    <col min="7435" max="7435" width="3.5703125" style="8" customWidth="1"/>
    <col min="7436" max="7436" width="22.5703125" style="8" customWidth="1"/>
    <col min="7437" max="7438" width="21.7109375" style="8" customWidth="1"/>
    <col min="7439" max="7680" width="9.140625" style="8"/>
    <col min="7681" max="7681" width="15.7109375" style="8" bestFit="1" customWidth="1"/>
    <col min="7682" max="7682" width="11.42578125" style="8" bestFit="1" customWidth="1"/>
    <col min="7683" max="7683" width="16.28515625" style="8" bestFit="1" customWidth="1"/>
    <col min="7684" max="7684" width="5.42578125" style="8" bestFit="1" customWidth="1"/>
    <col min="7685" max="7685" width="16.85546875" style="8" bestFit="1" customWidth="1"/>
    <col min="7686" max="7686" width="8.5703125" style="8" bestFit="1" customWidth="1"/>
    <col min="7687" max="7687" width="9.7109375" style="8" bestFit="1" customWidth="1"/>
    <col min="7688" max="7688" width="14.28515625" style="8" bestFit="1" customWidth="1"/>
    <col min="7689" max="7689" width="13.5703125" style="8" bestFit="1" customWidth="1"/>
    <col min="7690" max="7690" width="9.140625" style="8"/>
    <col min="7691" max="7691" width="3.5703125" style="8" customWidth="1"/>
    <col min="7692" max="7692" width="22.5703125" style="8" customWidth="1"/>
    <col min="7693" max="7694" width="21.7109375" style="8" customWidth="1"/>
    <col min="7695" max="7936" width="9.140625" style="8"/>
    <col min="7937" max="7937" width="15.7109375" style="8" bestFit="1" customWidth="1"/>
    <col min="7938" max="7938" width="11.42578125" style="8" bestFit="1" customWidth="1"/>
    <col min="7939" max="7939" width="16.28515625" style="8" bestFit="1" customWidth="1"/>
    <col min="7940" max="7940" width="5.42578125" style="8" bestFit="1" customWidth="1"/>
    <col min="7941" max="7941" width="16.85546875" style="8" bestFit="1" customWidth="1"/>
    <col min="7942" max="7942" width="8.5703125" style="8" bestFit="1" customWidth="1"/>
    <col min="7943" max="7943" width="9.7109375" style="8" bestFit="1" customWidth="1"/>
    <col min="7944" max="7944" width="14.28515625" style="8" bestFit="1" customWidth="1"/>
    <col min="7945" max="7945" width="13.5703125" style="8" bestFit="1" customWidth="1"/>
    <col min="7946" max="7946" width="9.140625" style="8"/>
    <col min="7947" max="7947" width="3.5703125" style="8" customWidth="1"/>
    <col min="7948" max="7948" width="22.5703125" style="8" customWidth="1"/>
    <col min="7949" max="7950" width="21.7109375" style="8" customWidth="1"/>
    <col min="7951" max="8192" width="9.140625" style="8"/>
    <col min="8193" max="8193" width="15.7109375" style="8" bestFit="1" customWidth="1"/>
    <col min="8194" max="8194" width="11.42578125" style="8" bestFit="1" customWidth="1"/>
    <col min="8195" max="8195" width="16.28515625" style="8" bestFit="1" customWidth="1"/>
    <col min="8196" max="8196" width="5.42578125" style="8" bestFit="1" customWidth="1"/>
    <col min="8197" max="8197" width="16.85546875" style="8" bestFit="1" customWidth="1"/>
    <col min="8198" max="8198" width="8.5703125" style="8" bestFit="1" customWidth="1"/>
    <col min="8199" max="8199" width="9.7109375" style="8" bestFit="1" customWidth="1"/>
    <col min="8200" max="8200" width="14.28515625" style="8" bestFit="1" customWidth="1"/>
    <col min="8201" max="8201" width="13.5703125" style="8" bestFit="1" customWidth="1"/>
    <col min="8202" max="8202" width="9.140625" style="8"/>
    <col min="8203" max="8203" width="3.5703125" style="8" customWidth="1"/>
    <col min="8204" max="8204" width="22.5703125" style="8" customWidth="1"/>
    <col min="8205" max="8206" width="21.7109375" style="8" customWidth="1"/>
    <col min="8207" max="8448" width="9.140625" style="8"/>
    <col min="8449" max="8449" width="15.7109375" style="8" bestFit="1" customWidth="1"/>
    <col min="8450" max="8450" width="11.42578125" style="8" bestFit="1" customWidth="1"/>
    <col min="8451" max="8451" width="16.28515625" style="8" bestFit="1" customWidth="1"/>
    <col min="8452" max="8452" width="5.42578125" style="8" bestFit="1" customWidth="1"/>
    <col min="8453" max="8453" width="16.85546875" style="8" bestFit="1" customWidth="1"/>
    <col min="8454" max="8454" width="8.5703125" style="8" bestFit="1" customWidth="1"/>
    <col min="8455" max="8455" width="9.7109375" style="8" bestFit="1" customWidth="1"/>
    <col min="8456" max="8456" width="14.28515625" style="8" bestFit="1" customWidth="1"/>
    <col min="8457" max="8457" width="13.5703125" style="8" bestFit="1" customWidth="1"/>
    <col min="8458" max="8458" width="9.140625" style="8"/>
    <col min="8459" max="8459" width="3.5703125" style="8" customWidth="1"/>
    <col min="8460" max="8460" width="22.5703125" style="8" customWidth="1"/>
    <col min="8461" max="8462" width="21.7109375" style="8" customWidth="1"/>
    <col min="8463" max="8704" width="9.140625" style="8"/>
    <col min="8705" max="8705" width="15.7109375" style="8" bestFit="1" customWidth="1"/>
    <col min="8706" max="8706" width="11.42578125" style="8" bestFit="1" customWidth="1"/>
    <col min="8707" max="8707" width="16.28515625" style="8" bestFit="1" customWidth="1"/>
    <col min="8708" max="8708" width="5.42578125" style="8" bestFit="1" customWidth="1"/>
    <col min="8709" max="8709" width="16.85546875" style="8" bestFit="1" customWidth="1"/>
    <col min="8710" max="8710" width="8.5703125" style="8" bestFit="1" customWidth="1"/>
    <col min="8711" max="8711" width="9.7109375" style="8" bestFit="1" customWidth="1"/>
    <col min="8712" max="8712" width="14.28515625" style="8" bestFit="1" customWidth="1"/>
    <col min="8713" max="8713" width="13.5703125" style="8" bestFit="1" customWidth="1"/>
    <col min="8714" max="8714" width="9.140625" style="8"/>
    <col min="8715" max="8715" width="3.5703125" style="8" customWidth="1"/>
    <col min="8716" max="8716" width="22.5703125" style="8" customWidth="1"/>
    <col min="8717" max="8718" width="21.7109375" style="8" customWidth="1"/>
    <col min="8719" max="8960" width="9.140625" style="8"/>
    <col min="8961" max="8961" width="15.7109375" style="8" bestFit="1" customWidth="1"/>
    <col min="8962" max="8962" width="11.42578125" style="8" bestFit="1" customWidth="1"/>
    <col min="8963" max="8963" width="16.28515625" style="8" bestFit="1" customWidth="1"/>
    <col min="8964" max="8964" width="5.42578125" style="8" bestFit="1" customWidth="1"/>
    <col min="8965" max="8965" width="16.85546875" style="8" bestFit="1" customWidth="1"/>
    <col min="8966" max="8966" width="8.5703125" style="8" bestFit="1" customWidth="1"/>
    <col min="8967" max="8967" width="9.7109375" style="8" bestFit="1" customWidth="1"/>
    <col min="8968" max="8968" width="14.28515625" style="8" bestFit="1" customWidth="1"/>
    <col min="8969" max="8969" width="13.5703125" style="8" bestFit="1" customWidth="1"/>
    <col min="8970" max="8970" width="9.140625" style="8"/>
    <col min="8971" max="8971" width="3.5703125" style="8" customWidth="1"/>
    <col min="8972" max="8972" width="22.5703125" style="8" customWidth="1"/>
    <col min="8973" max="8974" width="21.7109375" style="8" customWidth="1"/>
    <col min="8975" max="9216" width="9.140625" style="8"/>
    <col min="9217" max="9217" width="15.7109375" style="8" bestFit="1" customWidth="1"/>
    <col min="9218" max="9218" width="11.42578125" style="8" bestFit="1" customWidth="1"/>
    <col min="9219" max="9219" width="16.28515625" style="8" bestFit="1" customWidth="1"/>
    <col min="9220" max="9220" width="5.42578125" style="8" bestFit="1" customWidth="1"/>
    <col min="9221" max="9221" width="16.85546875" style="8" bestFit="1" customWidth="1"/>
    <col min="9222" max="9222" width="8.5703125" style="8" bestFit="1" customWidth="1"/>
    <col min="9223" max="9223" width="9.7109375" style="8" bestFit="1" customWidth="1"/>
    <col min="9224" max="9224" width="14.28515625" style="8" bestFit="1" customWidth="1"/>
    <col min="9225" max="9225" width="13.5703125" style="8" bestFit="1" customWidth="1"/>
    <col min="9226" max="9226" width="9.140625" style="8"/>
    <col min="9227" max="9227" width="3.5703125" style="8" customWidth="1"/>
    <col min="9228" max="9228" width="22.5703125" style="8" customWidth="1"/>
    <col min="9229" max="9230" width="21.7109375" style="8" customWidth="1"/>
    <col min="9231" max="9472" width="9.140625" style="8"/>
    <col min="9473" max="9473" width="15.7109375" style="8" bestFit="1" customWidth="1"/>
    <col min="9474" max="9474" width="11.42578125" style="8" bestFit="1" customWidth="1"/>
    <col min="9475" max="9475" width="16.28515625" style="8" bestFit="1" customWidth="1"/>
    <col min="9476" max="9476" width="5.42578125" style="8" bestFit="1" customWidth="1"/>
    <col min="9477" max="9477" width="16.85546875" style="8" bestFit="1" customWidth="1"/>
    <col min="9478" max="9478" width="8.5703125" style="8" bestFit="1" customWidth="1"/>
    <col min="9479" max="9479" width="9.7109375" style="8" bestFit="1" customWidth="1"/>
    <col min="9480" max="9480" width="14.28515625" style="8" bestFit="1" customWidth="1"/>
    <col min="9481" max="9481" width="13.5703125" style="8" bestFit="1" customWidth="1"/>
    <col min="9482" max="9482" width="9.140625" style="8"/>
    <col min="9483" max="9483" width="3.5703125" style="8" customWidth="1"/>
    <col min="9484" max="9484" width="22.5703125" style="8" customWidth="1"/>
    <col min="9485" max="9486" width="21.7109375" style="8" customWidth="1"/>
    <col min="9487" max="9728" width="9.140625" style="8"/>
    <col min="9729" max="9729" width="15.7109375" style="8" bestFit="1" customWidth="1"/>
    <col min="9730" max="9730" width="11.42578125" style="8" bestFit="1" customWidth="1"/>
    <col min="9731" max="9731" width="16.28515625" style="8" bestFit="1" customWidth="1"/>
    <col min="9732" max="9732" width="5.42578125" style="8" bestFit="1" customWidth="1"/>
    <col min="9733" max="9733" width="16.85546875" style="8" bestFit="1" customWidth="1"/>
    <col min="9734" max="9734" width="8.5703125" style="8" bestFit="1" customWidth="1"/>
    <col min="9735" max="9735" width="9.7109375" style="8" bestFit="1" customWidth="1"/>
    <col min="9736" max="9736" width="14.28515625" style="8" bestFit="1" customWidth="1"/>
    <col min="9737" max="9737" width="13.5703125" style="8" bestFit="1" customWidth="1"/>
    <col min="9738" max="9738" width="9.140625" style="8"/>
    <col min="9739" max="9739" width="3.5703125" style="8" customWidth="1"/>
    <col min="9740" max="9740" width="22.5703125" style="8" customWidth="1"/>
    <col min="9741" max="9742" width="21.7109375" style="8" customWidth="1"/>
    <col min="9743" max="9984" width="9.140625" style="8"/>
    <col min="9985" max="9985" width="15.7109375" style="8" bestFit="1" customWidth="1"/>
    <col min="9986" max="9986" width="11.42578125" style="8" bestFit="1" customWidth="1"/>
    <col min="9987" max="9987" width="16.28515625" style="8" bestFit="1" customWidth="1"/>
    <col min="9988" max="9988" width="5.42578125" style="8" bestFit="1" customWidth="1"/>
    <col min="9989" max="9989" width="16.85546875" style="8" bestFit="1" customWidth="1"/>
    <col min="9990" max="9990" width="8.5703125" style="8" bestFit="1" customWidth="1"/>
    <col min="9991" max="9991" width="9.7109375" style="8" bestFit="1" customWidth="1"/>
    <col min="9992" max="9992" width="14.28515625" style="8" bestFit="1" customWidth="1"/>
    <col min="9993" max="9993" width="13.5703125" style="8" bestFit="1" customWidth="1"/>
    <col min="9994" max="9994" width="9.140625" style="8"/>
    <col min="9995" max="9995" width="3.5703125" style="8" customWidth="1"/>
    <col min="9996" max="9996" width="22.5703125" style="8" customWidth="1"/>
    <col min="9997" max="9998" width="21.7109375" style="8" customWidth="1"/>
    <col min="9999" max="10240" width="9.140625" style="8"/>
    <col min="10241" max="10241" width="15.7109375" style="8" bestFit="1" customWidth="1"/>
    <col min="10242" max="10242" width="11.42578125" style="8" bestFit="1" customWidth="1"/>
    <col min="10243" max="10243" width="16.28515625" style="8" bestFit="1" customWidth="1"/>
    <col min="10244" max="10244" width="5.42578125" style="8" bestFit="1" customWidth="1"/>
    <col min="10245" max="10245" width="16.85546875" style="8" bestFit="1" customWidth="1"/>
    <col min="10246" max="10246" width="8.5703125" style="8" bestFit="1" customWidth="1"/>
    <col min="10247" max="10247" width="9.7109375" style="8" bestFit="1" customWidth="1"/>
    <col min="10248" max="10248" width="14.28515625" style="8" bestFit="1" customWidth="1"/>
    <col min="10249" max="10249" width="13.5703125" style="8" bestFit="1" customWidth="1"/>
    <col min="10250" max="10250" width="9.140625" style="8"/>
    <col min="10251" max="10251" width="3.5703125" style="8" customWidth="1"/>
    <col min="10252" max="10252" width="22.5703125" style="8" customWidth="1"/>
    <col min="10253" max="10254" width="21.7109375" style="8" customWidth="1"/>
    <col min="10255" max="10496" width="9.140625" style="8"/>
    <col min="10497" max="10497" width="15.7109375" style="8" bestFit="1" customWidth="1"/>
    <col min="10498" max="10498" width="11.42578125" style="8" bestFit="1" customWidth="1"/>
    <col min="10499" max="10499" width="16.28515625" style="8" bestFit="1" customWidth="1"/>
    <col min="10500" max="10500" width="5.42578125" style="8" bestFit="1" customWidth="1"/>
    <col min="10501" max="10501" width="16.85546875" style="8" bestFit="1" customWidth="1"/>
    <col min="10502" max="10502" width="8.5703125" style="8" bestFit="1" customWidth="1"/>
    <col min="10503" max="10503" width="9.7109375" style="8" bestFit="1" customWidth="1"/>
    <col min="10504" max="10504" width="14.28515625" style="8" bestFit="1" customWidth="1"/>
    <col min="10505" max="10505" width="13.5703125" style="8" bestFit="1" customWidth="1"/>
    <col min="10506" max="10506" width="9.140625" style="8"/>
    <col min="10507" max="10507" width="3.5703125" style="8" customWidth="1"/>
    <col min="10508" max="10508" width="22.5703125" style="8" customWidth="1"/>
    <col min="10509" max="10510" width="21.7109375" style="8" customWidth="1"/>
    <col min="10511" max="10752" width="9.140625" style="8"/>
    <col min="10753" max="10753" width="15.7109375" style="8" bestFit="1" customWidth="1"/>
    <col min="10754" max="10754" width="11.42578125" style="8" bestFit="1" customWidth="1"/>
    <col min="10755" max="10755" width="16.28515625" style="8" bestFit="1" customWidth="1"/>
    <col min="10756" max="10756" width="5.42578125" style="8" bestFit="1" customWidth="1"/>
    <col min="10757" max="10757" width="16.85546875" style="8" bestFit="1" customWidth="1"/>
    <col min="10758" max="10758" width="8.5703125" style="8" bestFit="1" customWidth="1"/>
    <col min="10759" max="10759" width="9.7109375" style="8" bestFit="1" customWidth="1"/>
    <col min="10760" max="10760" width="14.28515625" style="8" bestFit="1" customWidth="1"/>
    <col min="10761" max="10761" width="13.5703125" style="8" bestFit="1" customWidth="1"/>
    <col min="10762" max="10762" width="9.140625" style="8"/>
    <col min="10763" max="10763" width="3.5703125" style="8" customWidth="1"/>
    <col min="10764" max="10764" width="22.5703125" style="8" customWidth="1"/>
    <col min="10765" max="10766" width="21.7109375" style="8" customWidth="1"/>
    <col min="10767" max="11008" width="9.140625" style="8"/>
    <col min="11009" max="11009" width="15.7109375" style="8" bestFit="1" customWidth="1"/>
    <col min="11010" max="11010" width="11.42578125" style="8" bestFit="1" customWidth="1"/>
    <col min="11011" max="11011" width="16.28515625" style="8" bestFit="1" customWidth="1"/>
    <col min="11012" max="11012" width="5.42578125" style="8" bestFit="1" customWidth="1"/>
    <col min="11013" max="11013" width="16.85546875" style="8" bestFit="1" customWidth="1"/>
    <col min="11014" max="11014" width="8.5703125" style="8" bestFit="1" customWidth="1"/>
    <col min="11015" max="11015" width="9.7109375" style="8" bestFit="1" customWidth="1"/>
    <col min="11016" max="11016" width="14.28515625" style="8" bestFit="1" customWidth="1"/>
    <col min="11017" max="11017" width="13.5703125" style="8" bestFit="1" customWidth="1"/>
    <col min="11018" max="11018" width="9.140625" style="8"/>
    <col min="11019" max="11019" width="3.5703125" style="8" customWidth="1"/>
    <col min="11020" max="11020" width="22.5703125" style="8" customWidth="1"/>
    <col min="11021" max="11022" width="21.7109375" style="8" customWidth="1"/>
    <col min="11023" max="11264" width="9.140625" style="8"/>
    <col min="11265" max="11265" width="15.7109375" style="8" bestFit="1" customWidth="1"/>
    <col min="11266" max="11266" width="11.42578125" style="8" bestFit="1" customWidth="1"/>
    <col min="11267" max="11267" width="16.28515625" style="8" bestFit="1" customWidth="1"/>
    <col min="11268" max="11268" width="5.42578125" style="8" bestFit="1" customWidth="1"/>
    <col min="11269" max="11269" width="16.85546875" style="8" bestFit="1" customWidth="1"/>
    <col min="11270" max="11270" width="8.5703125" style="8" bestFit="1" customWidth="1"/>
    <col min="11271" max="11271" width="9.7109375" style="8" bestFit="1" customWidth="1"/>
    <col min="11272" max="11272" width="14.28515625" style="8" bestFit="1" customWidth="1"/>
    <col min="11273" max="11273" width="13.5703125" style="8" bestFit="1" customWidth="1"/>
    <col min="11274" max="11274" width="9.140625" style="8"/>
    <col min="11275" max="11275" width="3.5703125" style="8" customWidth="1"/>
    <col min="11276" max="11276" width="22.5703125" style="8" customWidth="1"/>
    <col min="11277" max="11278" width="21.7109375" style="8" customWidth="1"/>
    <col min="11279" max="11520" width="9.140625" style="8"/>
    <col min="11521" max="11521" width="15.7109375" style="8" bestFit="1" customWidth="1"/>
    <col min="11522" max="11522" width="11.42578125" style="8" bestFit="1" customWidth="1"/>
    <col min="11523" max="11523" width="16.28515625" style="8" bestFit="1" customWidth="1"/>
    <col min="11524" max="11524" width="5.42578125" style="8" bestFit="1" customWidth="1"/>
    <col min="11525" max="11525" width="16.85546875" style="8" bestFit="1" customWidth="1"/>
    <col min="11526" max="11526" width="8.5703125" style="8" bestFit="1" customWidth="1"/>
    <col min="11527" max="11527" width="9.7109375" style="8" bestFit="1" customWidth="1"/>
    <col min="11528" max="11528" width="14.28515625" style="8" bestFit="1" customWidth="1"/>
    <col min="11529" max="11529" width="13.5703125" style="8" bestFit="1" customWidth="1"/>
    <col min="11530" max="11530" width="9.140625" style="8"/>
    <col min="11531" max="11531" width="3.5703125" style="8" customWidth="1"/>
    <col min="11532" max="11532" width="22.5703125" style="8" customWidth="1"/>
    <col min="11533" max="11534" width="21.7109375" style="8" customWidth="1"/>
    <col min="11535" max="11776" width="9.140625" style="8"/>
    <col min="11777" max="11777" width="15.7109375" style="8" bestFit="1" customWidth="1"/>
    <col min="11778" max="11778" width="11.42578125" style="8" bestFit="1" customWidth="1"/>
    <col min="11779" max="11779" width="16.28515625" style="8" bestFit="1" customWidth="1"/>
    <col min="11780" max="11780" width="5.42578125" style="8" bestFit="1" customWidth="1"/>
    <col min="11781" max="11781" width="16.85546875" style="8" bestFit="1" customWidth="1"/>
    <col min="11782" max="11782" width="8.5703125" style="8" bestFit="1" customWidth="1"/>
    <col min="11783" max="11783" width="9.7109375" style="8" bestFit="1" customWidth="1"/>
    <col min="11784" max="11784" width="14.28515625" style="8" bestFit="1" customWidth="1"/>
    <col min="11785" max="11785" width="13.5703125" style="8" bestFit="1" customWidth="1"/>
    <col min="11786" max="11786" width="9.140625" style="8"/>
    <col min="11787" max="11787" width="3.5703125" style="8" customWidth="1"/>
    <col min="11788" max="11788" width="22.5703125" style="8" customWidth="1"/>
    <col min="11789" max="11790" width="21.7109375" style="8" customWidth="1"/>
    <col min="11791" max="12032" width="9.140625" style="8"/>
    <col min="12033" max="12033" width="15.7109375" style="8" bestFit="1" customWidth="1"/>
    <col min="12034" max="12034" width="11.42578125" style="8" bestFit="1" customWidth="1"/>
    <col min="12035" max="12035" width="16.28515625" style="8" bestFit="1" customWidth="1"/>
    <col min="12036" max="12036" width="5.42578125" style="8" bestFit="1" customWidth="1"/>
    <col min="12037" max="12037" width="16.85546875" style="8" bestFit="1" customWidth="1"/>
    <col min="12038" max="12038" width="8.5703125" style="8" bestFit="1" customWidth="1"/>
    <col min="12039" max="12039" width="9.7109375" style="8" bestFit="1" customWidth="1"/>
    <col min="12040" max="12040" width="14.28515625" style="8" bestFit="1" customWidth="1"/>
    <col min="12041" max="12041" width="13.5703125" style="8" bestFit="1" customWidth="1"/>
    <col min="12042" max="12042" width="9.140625" style="8"/>
    <col min="12043" max="12043" width="3.5703125" style="8" customWidth="1"/>
    <col min="12044" max="12044" width="22.5703125" style="8" customWidth="1"/>
    <col min="12045" max="12046" width="21.7109375" style="8" customWidth="1"/>
    <col min="12047" max="12288" width="9.140625" style="8"/>
    <col min="12289" max="12289" width="15.7109375" style="8" bestFit="1" customWidth="1"/>
    <col min="12290" max="12290" width="11.42578125" style="8" bestFit="1" customWidth="1"/>
    <col min="12291" max="12291" width="16.28515625" style="8" bestFit="1" customWidth="1"/>
    <col min="12292" max="12292" width="5.42578125" style="8" bestFit="1" customWidth="1"/>
    <col min="12293" max="12293" width="16.85546875" style="8" bestFit="1" customWidth="1"/>
    <col min="12294" max="12294" width="8.5703125" style="8" bestFit="1" customWidth="1"/>
    <col min="12295" max="12295" width="9.7109375" style="8" bestFit="1" customWidth="1"/>
    <col min="12296" max="12296" width="14.28515625" style="8" bestFit="1" customWidth="1"/>
    <col min="12297" max="12297" width="13.5703125" style="8" bestFit="1" customWidth="1"/>
    <col min="12298" max="12298" width="9.140625" style="8"/>
    <col min="12299" max="12299" width="3.5703125" style="8" customWidth="1"/>
    <col min="12300" max="12300" width="22.5703125" style="8" customWidth="1"/>
    <col min="12301" max="12302" width="21.7109375" style="8" customWidth="1"/>
    <col min="12303" max="12544" width="9.140625" style="8"/>
    <col min="12545" max="12545" width="15.7109375" style="8" bestFit="1" customWidth="1"/>
    <col min="12546" max="12546" width="11.42578125" style="8" bestFit="1" customWidth="1"/>
    <col min="12547" max="12547" width="16.28515625" style="8" bestFit="1" customWidth="1"/>
    <col min="12548" max="12548" width="5.42578125" style="8" bestFit="1" customWidth="1"/>
    <col min="12549" max="12549" width="16.85546875" style="8" bestFit="1" customWidth="1"/>
    <col min="12550" max="12550" width="8.5703125" style="8" bestFit="1" customWidth="1"/>
    <col min="12551" max="12551" width="9.7109375" style="8" bestFit="1" customWidth="1"/>
    <col min="12552" max="12552" width="14.28515625" style="8" bestFit="1" customWidth="1"/>
    <col min="12553" max="12553" width="13.5703125" style="8" bestFit="1" customWidth="1"/>
    <col min="12554" max="12554" width="9.140625" style="8"/>
    <col min="12555" max="12555" width="3.5703125" style="8" customWidth="1"/>
    <col min="12556" max="12556" width="22.5703125" style="8" customWidth="1"/>
    <col min="12557" max="12558" width="21.7109375" style="8" customWidth="1"/>
    <col min="12559" max="12800" width="9.140625" style="8"/>
    <col min="12801" max="12801" width="15.7109375" style="8" bestFit="1" customWidth="1"/>
    <col min="12802" max="12802" width="11.42578125" style="8" bestFit="1" customWidth="1"/>
    <col min="12803" max="12803" width="16.28515625" style="8" bestFit="1" customWidth="1"/>
    <col min="12804" max="12804" width="5.42578125" style="8" bestFit="1" customWidth="1"/>
    <col min="12805" max="12805" width="16.85546875" style="8" bestFit="1" customWidth="1"/>
    <col min="12806" max="12806" width="8.5703125" style="8" bestFit="1" customWidth="1"/>
    <col min="12807" max="12807" width="9.7109375" style="8" bestFit="1" customWidth="1"/>
    <col min="12808" max="12808" width="14.28515625" style="8" bestFit="1" customWidth="1"/>
    <col min="12809" max="12809" width="13.5703125" style="8" bestFit="1" customWidth="1"/>
    <col min="12810" max="12810" width="9.140625" style="8"/>
    <col min="12811" max="12811" width="3.5703125" style="8" customWidth="1"/>
    <col min="12812" max="12812" width="22.5703125" style="8" customWidth="1"/>
    <col min="12813" max="12814" width="21.7109375" style="8" customWidth="1"/>
    <col min="12815" max="13056" width="9.140625" style="8"/>
    <col min="13057" max="13057" width="15.7109375" style="8" bestFit="1" customWidth="1"/>
    <col min="13058" max="13058" width="11.42578125" style="8" bestFit="1" customWidth="1"/>
    <col min="13059" max="13059" width="16.28515625" style="8" bestFit="1" customWidth="1"/>
    <col min="13060" max="13060" width="5.42578125" style="8" bestFit="1" customWidth="1"/>
    <col min="13061" max="13061" width="16.85546875" style="8" bestFit="1" customWidth="1"/>
    <col min="13062" max="13062" width="8.5703125" style="8" bestFit="1" customWidth="1"/>
    <col min="13063" max="13063" width="9.7109375" style="8" bestFit="1" customWidth="1"/>
    <col min="13064" max="13064" width="14.28515625" style="8" bestFit="1" customWidth="1"/>
    <col min="13065" max="13065" width="13.5703125" style="8" bestFit="1" customWidth="1"/>
    <col min="13066" max="13066" width="9.140625" style="8"/>
    <col min="13067" max="13067" width="3.5703125" style="8" customWidth="1"/>
    <col min="13068" max="13068" width="22.5703125" style="8" customWidth="1"/>
    <col min="13069" max="13070" width="21.7109375" style="8" customWidth="1"/>
    <col min="13071" max="13312" width="9.140625" style="8"/>
    <col min="13313" max="13313" width="15.7109375" style="8" bestFit="1" customWidth="1"/>
    <col min="13314" max="13314" width="11.42578125" style="8" bestFit="1" customWidth="1"/>
    <col min="13315" max="13315" width="16.28515625" style="8" bestFit="1" customWidth="1"/>
    <col min="13316" max="13316" width="5.42578125" style="8" bestFit="1" customWidth="1"/>
    <col min="13317" max="13317" width="16.85546875" style="8" bestFit="1" customWidth="1"/>
    <col min="13318" max="13318" width="8.5703125" style="8" bestFit="1" customWidth="1"/>
    <col min="13319" max="13319" width="9.7109375" style="8" bestFit="1" customWidth="1"/>
    <col min="13320" max="13320" width="14.28515625" style="8" bestFit="1" customWidth="1"/>
    <col min="13321" max="13321" width="13.5703125" style="8" bestFit="1" customWidth="1"/>
    <col min="13322" max="13322" width="9.140625" style="8"/>
    <col min="13323" max="13323" width="3.5703125" style="8" customWidth="1"/>
    <col min="13324" max="13324" width="22.5703125" style="8" customWidth="1"/>
    <col min="13325" max="13326" width="21.7109375" style="8" customWidth="1"/>
    <col min="13327" max="13568" width="9.140625" style="8"/>
    <col min="13569" max="13569" width="15.7109375" style="8" bestFit="1" customWidth="1"/>
    <col min="13570" max="13570" width="11.42578125" style="8" bestFit="1" customWidth="1"/>
    <col min="13571" max="13571" width="16.28515625" style="8" bestFit="1" customWidth="1"/>
    <col min="13572" max="13572" width="5.42578125" style="8" bestFit="1" customWidth="1"/>
    <col min="13573" max="13573" width="16.85546875" style="8" bestFit="1" customWidth="1"/>
    <col min="13574" max="13574" width="8.5703125" style="8" bestFit="1" customWidth="1"/>
    <col min="13575" max="13575" width="9.7109375" style="8" bestFit="1" customWidth="1"/>
    <col min="13576" max="13576" width="14.28515625" style="8" bestFit="1" customWidth="1"/>
    <col min="13577" max="13577" width="13.5703125" style="8" bestFit="1" customWidth="1"/>
    <col min="13578" max="13578" width="9.140625" style="8"/>
    <col min="13579" max="13579" width="3.5703125" style="8" customWidth="1"/>
    <col min="13580" max="13580" width="22.5703125" style="8" customWidth="1"/>
    <col min="13581" max="13582" width="21.7109375" style="8" customWidth="1"/>
    <col min="13583" max="13824" width="9.140625" style="8"/>
    <col min="13825" max="13825" width="15.7109375" style="8" bestFit="1" customWidth="1"/>
    <col min="13826" max="13826" width="11.42578125" style="8" bestFit="1" customWidth="1"/>
    <col min="13827" max="13827" width="16.28515625" style="8" bestFit="1" customWidth="1"/>
    <col min="13828" max="13828" width="5.42578125" style="8" bestFit="1" customWidth="1"/>
    <col min="13829" max="13829" width="16.85546875" style="8" bestFit="1" customWidth="1"/>
    <col min="13830" max="13830" width="8.5703125" style="8" bestFit="1" customWidth="1"/>
    <col min="13831" max="13831" width="9.7109375" style="8" bestFit="1" customWidth="1"/>
    <col min="13832" max="13832" width="14.28515625" style="8" bestFit="1" customWidth="1"/>
    <col min="13833" max="13833" width="13.5703125" style="8" bestFit="1" customWidth="1"/>
    <col min="13834" max="13834" width="9.140625" style="8"/>
    <col min="13835" max="13835" width="3.5703125" style="8" customWidth="1"/>
    <col min="13836" max="13836" width="22.5703125" style="8" customWidth="1"/>
    <col min="13837" max="13838" width="21.7109375" style="8" customWidth="1"/>
    <col min="13839" max="14080" width="9.140625" style="8"/>
    <col min="14081" max="14081" width="15.7109375" style="8" bestFit="1" customWidth="1"/>
    <col min="14082" max="14082" width="11.42578125" style="8" bestFit="1" customWidth="1"/>
    <col min="14083" max="14083" width="16.28515625" style="8" bestFit="1" customWidth="1"/>
    <col min="14084" max="14084" width="5.42578125" style="8" bestFit="1" customWidth="1"/>
    <col min="14085" max="14085" width="16.85546875" style="8" bestFit="1" customWidth="1"/>
    <col min="14086" max="14086" width="8.5703125" style="8" bestFit="1" customWidth="1"/>
    <col min="14087" max="14087" width="9.7109375" style="8" bestFit="1" customWidth="1"/>
    <col min="14088" max="14088" width="14.28515625" style="8" bestFit="1" customWidth="1"/>
    <col min="14089" max="14089" width="13.5703125" style="8" bestFit="1" customWidth="1"/>
    <col min="14090" max="14090" width="9.140625" style="8"/>
    <col min="14091" max="14091" width="3.5703125" style="8" customWidth="1"/>
    <col min="14092" max="14092" width="22.5703125" style="8" customWidth="1"/>
    <col min="14093" max="14094" width="21.7109375" style="8" customWidth="1"/>
    <col min="14095" max="14336" width="9.140625" style="8"/>
    <col min="14337" max="14337" width="15.7109375" style="8" bestFit="1" customWidth="1"/>
    <col min="14338" max="14338" width="11.42578125" style="8" bestFit="1" customWidth="1"/>
    <col min="14339" max="14339" width="16.28515625" style="8" bestFit="1" customWidth="1"/>
    <col min="14340" max="14340" width="5.42578125" style="8" bestFit="1" customWidth="1"/>
    <col min="14341" max="14341" width="16.85546875" style="8" bestFit="1" customWidth="1"/>
    <col min="14342" max="14342" width="8.5703125" style="8" bestFit="1" customWidth="1"/>
    <col min="14343" max="14343" width="9.7109375" style="8" bestFit="1" customWidth="1"/>
    <col min="14344" max="14344" width="14.28515625" style="8" bestFit="1" customWidth="1"/>
    <col min="14345" max="14345" width="13.5703125" style="8" bestFit="1" customWidth="1"/>
    <col min="14346" max="14346" width="9.140625" style="8"/>
    <col min="14347" max="14347" width="3.5703125" style="8" customWidth="1"/>
    <col min="14348" max="14348" width="22.5703125" style="8" customWidth="1"/>
    <col min="14349" max="14350" width="21.7109375" style="8" customWidth="1"/>
    <col min="14351" max="14592" width="9.140625" style="8"/>
    <col min="14593" max="14593" width="15.7109375" style="8" bestFit="1" customWidth="1"/>
    <col min="14594" max="14594" width="11.42578125" style="8" bestFit="1" customWidth="1"/>
    <col min="14595" max="14595" width="16.28515625" style="8" bestFit="1" customWidth="1"/>
    <col min="14596" max="14596" width="5.42578125" style="8" bestFit="1" customWidth="1"/>
    <col min="14597" max="14597" width="16.85546875" style="8" bestFit="1" customWidth="1"/>
    <col min="14598" max="14598" width="8.5703125" style="8" bestFit="1" customWidth="1"/>
    <col min="14599" max="14599" width="9.7109375" style="8" bestFit="1" customWidth="1"/>
    <col min="14600" max="14600" width="14.28515625" style="8" bestFit="1" customWidth="1"/>
    <col min="14601" max="14601" width="13.5703125" style="8" bestFit="1" customWidth="1"/>
    <col min="14602" max="14602" width="9.140625" style="8"/>
    <col min="14603" max="14603" width="3.5703125" style="8" customWidth="1"/>
    <col min="14604" max="14604" width="22.5703125" style="8" customWidth="1"/>
    <col min="14605" max="14606" width="21.7109375" style="8" customWidth="1"/>
    <col min="14607" max="14848" width="9.140625" style="8"/>
    <col min="14849" max="14849" width="15.7109375" style="8" bestFit="1" customWidth="1"/>
    <col min="14850" max="14850" width="11.42578125" style="8" bestFit="1" customWidth="1"/>
    <col min="14851" max="14851" width="16.28515625" style="8" bestFit="1" customWidth="1"/>
    <col min="14852" max="14852" width="5.42578125" style="8" bestFit="1" customWidth="1"/>
    <col min="14853" max="14853" width="16.85546875" style="8" bestFit="1" customWidth="1"/>
    <col min="14854" max="14854" width="8.5703125" style="8" bestFit="1" customWidth="1"/>
    <col min="14855" max="14855" width="9.7109375" style="8" bestFit="1" customWidth="1"/>
    <col min="14856" max="14856" width="14.28515625" style="8" bestFit="1" customWidth="1"/>
    <col min="14857" max="14857" width="13.5703125" style="8" bestFit="1" customWidth="1"/>
    <col min="14858" max="14858" width="9.140625" style="8"/>
    <col min="14859" max="14859" width="3.5703125" style="8" customWidth="1"/>
    <col min="14860" max="14860" width="22.5703125" style="8" customWidth="1"/>
    <col min="14861" max="14862" width="21.7109375" style="8" customWidth="1"/>
    <col min="14863" max="15104" width="9.140625" style="8"/>
    <col min="15105" max="15105" width="15.7109375" style="8" bestFit="1" customWidth="1"/>
    <col min="15106" max="15106" width="11.42578125" style="8" bestFit="1" customWidth="1"/>
    <col min="15107" max="15107" width="16.28515625" style="8" bestFit="1" customWidth="1"/>
    <col min="15108" max="15108" width="5.42578125" style="8" bestFit="1" customWidth="1"/>
    <col min="15109" max="15109" width="16.85546875" style="8" bestFit="1" customWidth="1"/>
    <col min="15110" max="15110" width="8.5703125" style="8" bestFit="1" customWidth="1"/>
    <col min="15111" max="15111" width="9.7109375" style="8" bestFit="1" customWidth="1"/>
    <col min="15112" max="15112" width="14.28515625" style="8" bestFit="1" customWidth="1"/>
    <col min="15113" max="15113" width="13.5703125" style="8" bestFit="1" customWidth="1"/>
    <col min="15114" max="15114" width="9.140625" style="8"/>
    <col min="15115" max="15115" width="3.5703125" style="8" customWidth="1"/>
    <col min="15116" max="15116" width="22.5703125" style="8" customWidth="1"/>
    <col min="15117" max="15118" width="21.7109375" style="8" customWidth="1"/>
    <col min="15119" max="15360" width="9.140625" style="8"/>
    <col min="15361" max="15361" width="15.7109375" style="8" bestFit="1" customWidth="1"/>
    <col min="15362" max="15362" width="11.42578125" style="8" bestFit="1" customWidth="1"/>
    <col min="15363" max="15363" width="16.28515625" style="8" bestFit="1" customWidth="1"/>
    <col min="15364" max="15364" width="5.42578125" style="8" bestFit="1" customWidth="1"/>
    <col min="15365" max="15365" width="16.85546875" style="8" bestFit="1" customWidth="1"/>
    <col min="15366" max="15366" width="8.5703125" style="8" bestFit="1" customWidth="1"/>
    <col min="15367" max="15367" width="9.7109375" style="8" bestFit="1" customWidth="1"/>
    <col min="15368" max="15368" width="14.28515625" style="8" bestFit="1" customWidth="1"/>
    <col min="15369" max="15369" width="13.5703125" style="8" bestFit="1" customWidth="1"/>
    <col min="15370" max="15370" width="9.140625" style="8"/>
    <col min="15371" max="15371" width="3.5703125" style="8" customWidth="1"/>
    <col min="15372" max="15372" width="22.5703125" style="8" customWidth="1"/>
    <col min="15373" max="15374" width="21.7109375" style="8" customWidth="1"/>
    <col min="15375" max="15616" width="9.140625" style="8"/>
    <col min="15617" max="15617" width="15.7109375" style="8" bestFit="1" customWidth="1"/>
    <col min="15618" max="15618" width="11.42578125" style="8" bestFit="1" customWidth="1"/>
    <col min="15619" max="15619" width="16.28515625" style="8" bestFit="1" customWidth="1"/>
    <col min="15620" max="15620" width="5.42578125" style="8" bestFit="1" customWidth="1"/>
    <col min="15621" max="15621" width="16.85546875" style="8" bestFit="1" customWidth="1"/>
    <col min="15622" max="15622" width="8.5703125" style="8" bestFit="1" customWidth="1"/>
    <col min="15623" max="15623" width="9.7109375" style="8" bestFit="1" customWidth="1"/>
    <col min="15624" max="15624" width="14.28515625" style="8" bestFit="1" customWidth="1"/>
    <col min="15625" max="15625" width="13.5703125" style="8" bestFit="1" customWidth="1"/>
    <col min="15626" max="15626" width="9.140625" style="8"/>
    <col min="15627" max="15627" width="3.5703125" style="8" customWidth="1"/>
    <col min="15628" max="15628" width="22.5703125" style="8" customWidth="1"/>
    <col min="15629" max="15630" width="21.7109375" style="8" customWidth="1"/>
    <col min="15631" max="15872" width="9.140625" style="8"/>
    <col min="15873" max="15873" width="15.7109375" style="8" bestFit="1" customWidth="1"/>
    <col min="15874" max="15874" width="11.42578125" style="8" bestFit="1" customWidth="1"/>
    <col min="15875" max="15875" width="16.28515625" style="8" bestFit="1" customWidth="1"/>
    <col min="15876" max="15876" width="5.42578125" style="8" bestFit="1" customWidth="1"/>
    <col min="15877" max="15877" width="16.85546875" style="8" bestFit="1" customWidth="1"/>
    <col min="15878" max="15878" width="8.5703125" style="8" bestFit="1" customWidth="1"/>
    <col min="15879" max="15879" width="9.7109375" style="8" bestFit="1" customWidth="1"/>
    <col min="15880" max="15880" width="14.28515625" style="8" bestFit="1" customWidth="1"/>
    <col min="15881" max="15881" width="13.5703125" style="8" bestFit="1" customWidth="1"/>
    <col min="15882" max="15882" width="9.140625" style="8"/>
    <col min="15883" max="15883" width="3.5703125" style="8" customWidth="1"/>
    <col min="15884" max="15884" width="22.5703125" style="8" customWidth="1"/>
    <col min="15885" max="15886" width="21.7109375" style="8" customWidth="1"/>
    <col min="15887" max="16128" width="9.140625" style="8"/>
    <col min="16129" max="16129" width="15.7109375" style="8" bestFit="1" customWidth="1"/>
    <col min="16130" max="16130" width="11.42578125" style="8" bestFit="1" customWidth="1"/>
    <col min="16131" max="16131" width="16.28515625" style="8" bestFit="1" customWidth="1"/>
    <col min="16132" max="16132" width="5.42578125" style="8" bestFit="1" customWidth="1"/>
    <col min="16133" max="16133" width="16.85546875" style="8" bestFit="1" customWidth="1"/>
    <col min="16134" max="16134" width="8.5703125" style="8" bestFit="1" customWidth="1"/>
    <col min="16135" max="16135" width="9.7109375" style="8" bestFit="1" customWidth="1"/>
    <col min="16136" max="16136" width="14.28515625" style="8" bestFit="1" customWidth="1"/>
    <col min="16137" max="16137" width="13.5703125" style="8" bestFit="1" customWidth="1"/>
    <col min="16138" max="16138" width="9.140625" style="8"/>
    <col min="16139" max="16139" width="3.5703125" style="8" customWidth="1"/>
    <col min="16140" max="16140" width="22.5703125" style="8" customWidth="1"/>
    <col min="16141" max="16142" width="21.7109375" style="8" customWidth="1"/>
    <col min="16143" max="16384" width="9.140625" style="8"/>
  </cols>
  <sheetData>
    <row r="1" spans="1:14" ht="29.25" customHeight="1" x14ac:dyDescent="0.25">
      <c r="A1" s="211" t="s">
        <v>348</v>
      </c>
      <c r="B1" s="211" t="s">
        <v>349</v>
      </c>
      <c r="C1" s="211" t="s">
        <v>542</v>
      </c>
      <c r="D1" s="211" t="s">
        <v>246</v>
      </c>
      <c r="E1" s="125" t="s">
        <v>532</v>
      </c>
      <c r="F1" s="211" t="s">
        <v>247</v>
      </c>
      <c r="G1" s="125" t="s">
        <v>512</v>
      </c>
      <c r="H1" s="125" t="s">
        <v>670</v>
      </c>
      <c r="I1" s="126" t="s">
        <v>513</v>
      </c>
      <c r="J1" s="211" t="s">
        <v>514</v>
      </c>
    </row>
    <row r="2" spans="1:14" x14ac:dyDescent="0.2">
      <c r="A2" s="122" t="s">
        <v>572</v>
      </c>
      <c r="B2" s="122" t="s">
        <v>609</v>
      </c>
      <c r="C2" s="122" t="s">
        <v>539</v>
      </c>
      <c r="D2" s="122" t="s">
        <v>252</v>
      </c>
      <c r="E2" s="127">
        <v>28010</v>
      </c>
      <c r="F2" s="128" t="s">
        <v>253</v>
      </c>
      <c r="G2" s="122">
        <v>1510</v>
      </c>
      <c r="H2" s="122">
        <v>0</v>
      </c>
      <c r="I2" s="129"/>
      <c r="J2" s="130"/>
      <c r="K2" s="58"/>
      <c r="L2" s="292" t="s">
        <v>516</v>
      </c>
      <c r="M2" s="293"/>
    </row>
    <row r="3" spans="1:14" ht="15" x14ac:dyDescent="0.25">
      <c r="A3" s="122" t="s">
        <v>671</v>
      </c>
      <c r="B3" s="122" t="s">
        <v>248</v>
      </c>
      <c r="C3" s="122" t="s">
        <v>271</v>
      </c>
      <c r="D3" s="122" t="s">
        <v>250</v>
      </c>
      <c r="E3" s="127">
        <v>28994</v>
      </c>
      <c r="F3" s="128" t="s">
        <v>515</v>
      </c>
      <c r="G3" s="122">
        <v>5440</v>
      </c>
      <c r="H3" s="122">
        <v>0</v>
      </c>
      <c r="I3" s="129"/>
      <c r="J3" s="130"/>
      <c r="K3" s="58"/>
      <c r="L3" s="59" t="s">
        <v>515</v>
      </c>
      <c r="M3" s="60"/>
      <c r="N3" s="42">
        <v>2084</v>
      </c>
    </row>
    <row r="4" spans="1:14" ht="15" x14ac:dyDescent="0.25">
      <c r="A4" s="122" t="s">
        <v>573</v>
      </c>
      <c r="B4" s="122" t="s">
        <v>259</v>
      </c>
      <c r="C4" s="122" t="s">
        <v>276</v>
      </c>
      <c r="D4" s="122" t="s">
        <v>252</v>
      </c>
      <c r="E4" s="127">
        <v>26452</v>
      </c>
      <c r="F4" s="128" t="s">
        <v>257</v>
      </c>
      <c r="G4" s="122">
        <v>2050</v>
      </c>
      <c r="H4" s="122">
        <v>1</v>
      </c>
      <c r="I4" s="129"/>
      <c r="J4" s="130"/>
      <c r="K4" s="58"/>
      <c r="L4" s="59" t="s">
        <v>254</v>
      </c>
      <c r="M4" s="60"/>
      <c r="N4" s="42">
        <v>944</v>
      </c>
    </row>
    <row r="5" spans="1:14" ht="15" x14ac:dyDescent="0.25">
      <c r="A5" s="122" t="s">
        <v>673</v>
      </c>
      <c r="B5" s="122" t="s">
        <v>674</v>
      </c>
      <c r="C5" s="122" t="s">
        <v>265</v>
      </c>
      <c r="D5" s="122" t="s">
        <v>250</v>
      </c>
      <c r="E5" s="127">
        <v>26504</v>
      </c>
      <c r="F5" s="128" t="s">
        <v>257</v>
      </c>
      <c r="G5" s="122">
        <v>1800</v>
      </c>
      <c r="H5" s="122">
        <v>1</v>
      </c>
      <c r="I5" s="129"/>
      <c r="J5" s="130"/>
      <c r="K5" s="58"/>
      <c r="L5" s="59" t="s">
        <v>257</v>
      </c>
      <c r="M5" s="60"/>
      <c r="N5" s="42">
        <v>2009</v>
      </c>
    </row>
    <row r="6" spans="1:14" ht="15" x14ac:dyDescent="0.25">
      <c r="A6" s="122" t="s">
        <v>675</v>
      </c>
      <c r="B6" s="122" t="s">
        <v>292</v>
      </c>
      <c r="C6" s="122" t="s">
        <v>676</v>
      </c>
      <c r="D6" s="122" t="s">
        <v>250</v>
      </c>
      <c r="E6" s="127">
        <v>28493</v>
      </c>
      <c r="F6" s="128" t="s">
        <v>254</v>
      </c>
      <c r="G6" s="122">
        <v>5750</v>
      </c>
      <c r="H6" s="122">
        <v>1</v>
      </c>
      <c r="I6" s="129"/>
      <c r="J6" s="130"/>
      <c r="K6" s="58"/>
      <c r="L6" s="59" t="s">
        <v>253</v>
      </c>
      <c r="M6" s="60"/>
      <c r="N6" s="42">
        <v>944</v>
      </c>
    </row>
    <row r="7" spans="1:14" x14ac:dyDescent="0.2">
      <c r="A7" s="122" t="s">
        <v>602</v>
      </c>
      <c r="B7" s="122" t="s">
        <v>603</v>
      </c>
      <c r="C7" s="122" t="s">
        <v>274</v>
      </c>
      <c r="D7" s="122" t="s">
        <v>252</v>
      </c>
      <c r="E7" s="127">
        <v>26065</v>
      </c>
      <c r="F7" s="128" t="s">
        <v>254</v>
      </c>
      <c r="G7" s="122">
        <v>4000</v>
      </c>
      <c r="H7" s="122">
        <v>2</v>
      </c>
      <c r="I7" s="129"/>
      <c r="J7" s="130"/>
      <c r="K7" s="58"/>
    </row>
    <row r="8" spans="1:14" x14ac:dyDescent="0.2">
      <c r="A8" s="122" t="s">
        <v>607</v>
      </c>
      <c r="B8" s="122" t="s">
        <v>608</v>
      </c>
      <c r="C8" s="122" t="s">
        <v>610</v>
      </c>
      <c r="D8" s="122" t="s">
        <v>252</v>
      </c>
      <c r="E8" s="127">
        <v>25013</v>
      </c>
      <c r="F8" s="128" t="s">
        <v>253</v>
      </c>
      <c r="G8" s="122">
        <v>3600</v>
      </c>
      <c r="H8" s="122">
        <v>0</v>
      </c>
      <c r="I8" s="129"/>
      <c r="J8" s="130"/>
      <c r="K8" s="58"/>
      <c r="L8" s="294" t="s">
        <v>517</v>
      </c>
      <c r="M8" s="295"/>
    </row>
    <row r="9" spans="1:14" ht="15" x14ac:dyDescent="0.25">
      <c r="A9" s="122" t="s">
        <v>574</v>
      </c>
      <c r="B9" s="122" t="s">
        <v>575</v>
      </c>
      <c r="C9" s="122" t="s">
        <v>576</v>
      </c>
      <c r="D9" s="122" t="s">
        <v>252</v>
      </c>
      <c r="E9" s="127">
        <v>24714</v>
      </c>
      <c r="F9" s="128" t="s">
        <v>515</v>
      </c>
      <c r="G9" s="122">
        <v>7360</v>
      </c>
      <c r="H9" s="122">
        <v>1</v>
      </c>
      <c r="I9" s="129"/>
      <c r="J9" s="130"/>
      <c r="K9" s="58"/>
      <c r="L9" s="59" t="s">
        <v>515</v>
      </c>
      <c r="M9" s="60"/>
      <c r="N9" s="42">
        <v>9</v>
      </c>
    </row>
    <row r="10" spans="1:14" ht="15" x14ac:dyDescent="0.25">
      <c r="A10" s="122" t="s">
        <v>681</v>
      </c>
      <c r="B10" s="122" t="s">
        <v>682</v>
      </c>
      <c r="C10" s="122" t="s">
        <v>683</v>
      </c>
      <c r="D10" s="122" t="s">
        <v>250</v>
      </c>
      <c r="E10" s="127">
        <v>31225</v>
      </c>
      <c r="F10" s="128" t="s">
        <v>257</v>
      </c>
      <c r="G10" s="122">
        <v>1800</v>
      </c>
      <c r="H10" s="122">
        <v>2</v>
      </c>
      <c r="I10" s="129"/>
      <c r="J10" s="130"/>
      <c r="K10" s="58"/>
      <c r="L10" s="59" t="s">
        <v>254</v>
      </c>
      <c r="M10" s="60"/>
      <c r="N10" s="42">
        <v>10</v>
      </c>
    </row>
    <row r="11" spans="1:14" ht="15" x14ac:dyDescent="0.25">
      <c r="A11" s="122" t="s">
        <v>577</v>
      </c>
      <c r="B11" s="122" t="s">
        <v>277</v>
      </c>
      <c r="C11" s="122" t="s">
        <v>611</v>
      </c>
      <c r="D11" s="122" t="s">
        <v>252</v>
      </c>
      <c r="E11" s="127">
        <v>24630</v>
      </c>
      <c r="F11" s="128" t="s">
        <v>253</v>
      </c>
      <c r="G11" s="122">
        <v>3000</v>
      </c>
      <c r="H11" s="122">
        <v>0</v>
      </c>
      <c r="I11" s="129"/>
      <c r="J11" s="130"/>
      <c r="K11" s="58"/>
      <c r="L11" s="59" t="s">
        <v>257</v>
      </c>
      <c r="M11" s="60"/>
      <c r="N11" s="42">
        <v>17</v>
      </c>
    </row>
    <row r="12" spans="1:14" ht="15" x14ac:dyDescent="0.25">
      <c r="A12" s="122" t="s">
        <v>577</v>
      </c>
      <c r="B12" s="122" t="s">
        <v>608</v>
      </c>
      <c r="C12" s="122" t="s">
        <v>610</v>
      </c>
      <c r="D12" s="122" t="s">
        <v>252</v>
      </c>
      <c r="E12" s="127">
        <v>23440</v>
      </c>
      <c r="F12" s="128" t="s">
        <v>253</v>
      </c>
      <c r="G12" s="122">
        <v>3450</v>
      </c>
      <c r="H12" s="122">
        <v>0</v>
      </c>
      <c r="I12" s="129"/>
      <c r="J12" s="130"/>
      <c r="K12" s="58"/>
      <c r="L12" s="59" t="s">
        <v>253</v>
      </c>
      <c r="M12" s="60"/>
      <c r="N12" s="42">
        <v>14</v>
      </c>
    </row>
    <row r="13" spans="1:14" x14ac:dyDescent="0.2">
      <c r="A13" s="122" t="s">
        <v>684</v>
      </c>
      <c r="B13" s="122" t="s">
        <v>685</v>
      </c>
      <c r="C13" s="122" t="s">
        <v>683</v>
      </c>
      <c r="D13" s="122" t="s">
        <v>250</v>
      </c>
      <c r="E13" s="127">
        <v>18084</v>
      </c>
      <c r="F13" s="128" t="s">
        <v>257</v>
      </c>
      <c r="G13" s="122">
        <v>2700</v>
      </c>
      <c r="H13" s="122">
        <v>1</v>
      </c>
      <c r="I13" s="129"/>
      <c r="J13" s="130"/>
      <c r="K13" s="58"/>
    </row>
    <row r="14" spans="1:14" x14ac:dyDescent="0.2">
      <c r="A14" s="122" t="s">
        <v>578</v>
      </c>
      <c r="B14" s="122" t="s">
        <v>579</v>
      </c>
      <c r="C14" s="122" t="s">
        <v>612</v>
      </c>
      <c r="D14" s="122" t="s">
        <v>250</v>
      </c>
      <c r="E14" s="127">
        <v>25538</v>
      </c>
      <c r="F14" s="128" t="s">
        <v>254</v>
      </c>
      <c r="G14" s="122">
        <v>8500</v>
      </c>
      <c r="H14" s="122">
        <v>1</v>
      </c>
      <c r="I14" s="129"/>
      <c r="J14" s="130"/>
      <c r="K14" s="58"/>
    </row>
    <row r="15" spans="1:14" x14ac:dyDescent="0.2">
      <c r="A15" s="122" t="s">
        <v>686</v>
      </c>
      <c r="B15" s="122" t="s">
        <v>687</v>
      </c>
      <c r="C15" s="122" t="s">
        <v>688</v>
      </c>
      <c r="D15" s="122" t="s">
        <v>252</v>
      </c>
      <c r="E15" s="127">
        <v>21318</v>
      </c>
      <c r="F15" s="128" t="s">
        <v>253</v>
      </c>
      <c r="G15" s="122">
        <v>4650</v>
      </c>
      <c r="H15" s="122">
        <v>0</v>
      </c>
      <c r="I15" s="129"/>
      <c r="J15" s="130"/>
      <c r="K15" s="58"/>
      <c r="L15" s="294" t="s">
        <v>518</v>
      </c>
      <c r="M15" s="295"/>
    </row>
    <row r="16" spans="1:14" ht="15" x14ac:dyDescent="0.25">
      <c r="A16" s="122" t="s">
        <v>580</v>
      </c>
      <c r="B16" s="122" t="s">
        <v>598</v>
      </c>
      <c r="C16" s="122" t="s">
        <v>596</v>
      </c>
      <c r="D16" s="122" t="s">
        <v>252</v>
      </c>
      <c r="E16" s="127">
        <v>23370</v>
      </c>
      <c r="F16" s="128" t="s">
        <v>257</v>
      </c>
      <c r="G16" s="122">
        <v>2070</v>
      </c>
      <c r="H16" s="122">
        <v>1</v>
      </c>
      <c r="I16" s="129"/>
      <c r="J16" s="130"/>
      <c r="K16" s="58"/>
      <c r="L16" s="59" t="s">
        <v>519</v>
      </c>
      <c r="M16" s="60"/>
      <c r="N16" s="42">
        <v>116170</v>
      </c>
    </row>
    <row r="17" spans="1:14" ht="15" x14ac:dyDescent="0.25">
      <c r="A17" s="122" t="s">
        <v>264</v>
      </c>
      <c r="B17" s="122" t="s">
        <v>690</v>
      </c>
      <c r="C17" s="122" t="s">
        <v>270</v>
      </c>
      <c r="D17" s="122" t="s">
        <v>252</v>
      </c>
      <c r="E17" s="127">
        <v>27133</v>
      </c>
      <c r="F17" s="128" t="s">
        <v>515</v>
      </c>
      <c r="G17" s="122">
        <v>6400</v>
      </c>
      <c r="H17" s="122">
        <v>3</v>
      </c>
      <c r="I17" s="129"/>
      <c r="J17" s="130"/>
      <c r="K17" s="58"/>
      <c r="L17" s="59" t="s">
        <v>520</v>
      </c>
      <c r="M17" s="60"/>
      <c r="N17" s="42">
        <v>86610</v>
      </c>
    </row>
    <row r="18" spans="1:14" x14ac:dyDescent="0.2">
      <c r="A18" s="122" t="s">
        <v>264</v>
      </c>
      <c r="B18" s="122" t="s">
        <v>691</v>
      </c>
      <c r="C18" s="122" t="s">
        <v>692</v>
      </c>
      <c r="D18" s="122" t="s">
        <v>250</v>
      </c>
      <c r="E18" s="127">
        <v>28320</v>
      </c>
      <c r="F18" s="128" t="s">
        <v>253</v>
      </c>
      <c r="G18" s="122">
        <v>2400</v>
      </c>
      <c r="H18" s="122">
        <v>1</v>
      </c>
      <c r="I18" s="129"/>
      <c r="J18" s="130"/>
      <c r="K18" s="58"/>
    </row>
    <row r="19" spans="1:14" x14ac:dyDescent="0.2">
      <c r="A19" s="122" t="s">
        <v>693</v>
      </c>
      <c r="B19" s="122" t="s">
        <v>694</v>
      </c>
      <c r="C19" s="122" t="s">
        <v>695</v>
      </c>
      <c r="D19" s="122" t="s">
        <v>250</v>
      </c>
      <c r="E19" s="127">
        <v>24957</v>
      </c>
      <c r="F19" s="128" t="s">
        <v>257</v>
      </c>
      <c r="G19" s="122">
        <v>3100</v>
      </c>
      <c r="H19" s="122">
        <v>4</v>
      </c>
      <c r="I19" s="129"/>
      <c r="J19" s="130"/>
      <c r="K19" s="58"/>
    </row>
    <row r="20" spans="1:14" x14ac:dyDescent="0.2">
      <c r="A20" s="122" t="s">
        <v>581</v>
      </c>
      <c r="B20" s="122" t="s">
        <v>582</v>
      </c>
      <c r="C20" s="122" t="s">
        <v>275</v>
      </c>
      <c r="D20" s="122" t="s">
        <v>252</v>
      </c>
      <c r="E20" s="127">
        <v>23048</v>
      </c>
      <c r="F20" s="128" t="s">
        <v>253</v>
      </c>
      <c r="G20" s="122">
        <v>3480</v>
      </c>
      <c r="H20" s="122">
        <v>2</v>
      </c>
      <c r="I20" s="129"/>
      <c r="J20" s="130"/>
      <c r="K20" s="58"/>
      <c r="L20" s="294" t="s">
        <v>811</v>
      </c>
      <c r="M20" s="295"/>
    </row>
    <row r="21" spans="1:14" ht="15" x14ac:dyDescent="0.25">
      <c r="A21" s="122" t="s">
        <v>696</v>
      </c>
      <c r="B21" s="122" t="s">
        <v>263</v>
      </c>
      <c r="C21" s="122" t="s">
        <v>249</v>
      </c>
      <c r="D21" s="122" t="s">
        <v>250</v>
      </c>
      <c r="E21" s="127">
        <v>21450</v>
      </c>
      <c r="F21" s="128" t="s">
        <v>257</v>
      </c>
      <c r="G21" s="122">
        <v>900</v>
      </c>
      <c r="H21" s="122">
        <v>1</v>
      </c>
      <c r="I21" s="129"/>
      <c r="J21" s="130"/>
      <c r="K21" s="58"/>
      <c r="L21" s="59" t="s">
        <v>519</v>
      </c>
      <c r="M21" s="60"/>
      <c r="N21" s="61">
        <v>153758.64214285713</v>
      </c>
    </row>
    <row r="22" spans="1:14" ht="15" x14ac:dyDescent="0.25">
      <c r="A22" s="122" t="s">
        <v>583</v>
      </c>
      <c r="B22" s="122" t="s">
        <v>584</v>
      </c>
      <c r="C22" s="122" t="s">
        <v>268</v>
      </c>
      <c r="D22" s="122" t="s">
        <v>252</v>
      </c>
      <c r="E22" s="127">
        <v>25494</v>
      </c>
      <c r="F22" s="128" t="s">
        <v>257</v>
      </c>
      <c r="G22" s="122">
        <v>905</v>
      </c>
      <c r="H22" s="122">
        <v>0</v>
      </c>
      <c r="I22" s="129"/>
      <c r="J22" s="130"/>
      <c r="K22" s="58"/>
      <c r="L22" s="59" t="s">
        <v>520</v>
      </c>
      <c r="M22" s="60"/>
      <c r="N22" s="61">
        <v>146503.55509090907</v>
      </c>
    </row>
    <row r="23" spans="1:14" x14ac:dyDescent="0.2">
      <c r="A23" s="122" t="s">
        <v>585</v>
      </c>
      <c r="B23" s="122" t="s">
        <v>278</v>
      </c>
      <c r="C23" s="122" t="s">
        <v>614</v>
      </c>
      <c r="D23" s="122" t="s">
        <v>252</v>
      </c>
      <c r="E23" s="127">
        <v>23091</v>
      </c>
      <c r="F23" s="128" t="s">
        <v>254</v>
      </c>
      <c r="G23" s="122">
        <v>5750</v>
      </c>
      <c r="H23" s="122">
        <v>1</v>
      </c>
      <c r="I23" s="129"/>
      <c r="J23" s="130"/>
      <c r="K23" s="58"/>
    </row>
    <row r="24" spans="1:14" x14ac:dyDescent="0.2">
      <c r="A24" s="122" t="s">
        <v>697</v>
      </c>
      <c r="B24" s="122" t="s">
        <v>698</v>
      </c>
      <c r="C24" s="122" t="s">
        <v>364</v>
      </c>
      <c r="D24" s="122" t="s">
        <v>250</v>
      </c>
      <c r="E24" s="127">
        <v>32763</v>
      </c>
      <c r="F24" s="128" t="s">
        <v>257</v>
      </c>
      <c r="G24" s="122">
        <v>1800</v>
      </c>
      <c r="H24" s="122">
        <v>1</v>
      </c>
      <c r="I24" s="129"/>
      <c r="J24" s="130"/>
      <c r="K24" s="58"/>
      <c r="L24" s="294" t="s">
        <v>521</v>
      </c>
      <c r="M24" s="295"/>
    </row>
    <row r="25" spans="1:14" ht="15" x14ac:dyDescent="0.25">
      <c r="A25" s="122" t="s">
        <v>586</v>
      </c>
      <c r="B25" s="122" t="s">
        <v>613</v>
      </c>
      <c r="C25" s="122" t="s">
        <v>364</v>
      </c>
      <c r="D25" s="122" t="s">
        <v>250</v>
      </c>
      <c r="E25" s="127">
        <v>30253</v>
      </c>
      <c r="F25" s="128" t="s">
        <v>253</v>
      </c>
      <c r="G25" s="122">
        <v>3000</v>
      </c>
      <c r="H25" s="122">
        <v>1</v>
      </c>
      <c r="I25" s="129"/>
      <c r="J25" s="130"/>
      <c r="K25" s="58"/>
      <c r="L25" s="62" t="s">
        <v>812</v>
      </c>
      <c r="M25" s="60"/>
      <c r="N25" s="42">
        <v>14</v>
      </c>
    </row>
    <row r="26" spans="1:14" ht="15" x14ac:dyDescent="0.25">
      <c r="A26" s="122" t="s">
        <v>699</v>
      </c>
      <c r="B26" s="122" t="s">
        <v>615</v>
      </c>
      <c r="C26" s="122" t="s">
        <v>616</v>
      </c>
      <c r="D26" s="122" t="s">
        <v>250</v>
      </c>
      <c r="E26" s="127">
        <v>32451</v>
      </c>
      <c r="F26" s="128" t="s">
        <v>254</v>
      </c>
      <c r="G26" s="122">
        <v>4750</v>
      </c>
      <c r="H26" s="122">
        <v>0</v>
      </c>
      <c r="I26" s="129"/>
      <c r="J26" s="130"/>
      <c r="K26" s="58"/>
      <c r="L26" s="62" t="s">
        <v>813</v>
      </c>
      <c r="M26" s="60"/>
      <c r="N26" s="42">
        <v>11</v>
      </c>
    </row>
    <row r="27" spans="1:14" ht="15" x14ac:dyDescent="0.25">
      <c r="A27" s="122" t="s">
        <v>587</v>
      </c>
      <c r="B27" s="122" t="s">
        <v>617</v>
      </c>
      <c r="C27" s="122" t="s">
        <v>266</v>
      </c>
      <c r="D27" s="122" t="s">
        <v>252</v>
      </c>
      <c r="E27" s="127">
        <v>24172</v>
      </c>
      <c r="F27" s="128" t="s">
        <v>257</v>
      </c>
      <c r="G27" s="122">
        <v>1800</v>
      </c>
      <c r="H27" s="122">
        <v>0</v>
      </c>
      <c r="I27" s="129"/>
      <c r="J27" s="130"/>
      <c r="K27" s="58"/>
      <c r="L27" s="62" t="s">
        <v>814</v>
      </c>
      <c r="M27" s="60"/>
      <c r="N27" s="42">
        <v>17</v>
      </c>
    </row>
    <row r="28" spans="1:14" x14ac:dyDescent="0.2">
      <c r="A28" s="122" t="s">
        <v>701</v>
      </c>
      <c r="B28" s="122" t="s">
        <v>273</v>
      </c>
      <c r="C28" s="122" t="s">
        <v>702</v>
      </c>
      <c r="D28" s="122" t="s">
        <v>252</v>
      </c>
      <c r="E28" s="127">
        <v>28244</v>
      </c>
      <c r="F28" s="128" t="s">
        <v>515</v>
      </c>
      <c r="G28" s="122">
        <v>10880</v>
      </c>
      <c r="H28" s="122">
        <v>1</v>
      </c>
      <c r="I28" s="129"/>
      <c r="J28" s="130"/>
      <c r="K28" s="58"/>
    </row>
    <row r="29" spans="1:14" x14ac:dyDescent="0.2">
      <c r="A29" s="122" t="s">
        <v>588</v>
      </c>
      <c r="B29" s="122" t="s">
        <v>615</v>
      </c>
      <c r="C29" s="122" t="s">
        <v>541</v>
      </c>
      <c r="D29" s="122" t="s">
        <v>250</v>
      </c>
      <c r="E29" s="127">
        <v>21929</v>
      </c>
      <c r="F29" s="128" t="s">
        <v>254</v>
      </c>
      <c r="G29" s="122">
        <v>5000</v>
      </c>
      <c r="H29" s="122">
        <v>1</v>
      </c>
      <c r="I29" s="129"/>
      <c r="J29" s="130"/>
      <c r="K29" s="58"/>
    </row>
    <row r="30" spans="1:14" x14ac:dyDescent="0.2">
      <c r="A30" s="122" t="s">
        <v>589</v>
      </c>
      <c r="B30" s="122" t="s">
        <v>540</v>
      </c>
      <c r="C30" s="122" t="s">
        <v>616</v>
      </c>
      <c r="D30" s="122" t="s">
        <v>250</v>
      </c>
      <c r="E30" s="127">
        <v>22196</v>
      </c>
      <c r="F30" s="128" t="s">
        <v>257</v>
      </c>
      <c r="G30" s="122">
        <v>1900</v>
      </c>
      <c r="H30" s="122">
        <v>1</v>
      </c>
      <c r="I30" s="129"/>
      <c r="J30" s="130"/>
      <c r="K30" s="58"/>
      <c r="L30" s="21" t="s">
        <v>529</v>
      </c>
    </row>
    <row r="31" spans="1:14" x14ac:dyDescent="0.2">
      <c r="A31" s="122" t="s">
        <v>703</v>
      </c>
      <c r="B31" s="122" t="s">
        <v>704</v>
      </c>
      <c r="C31" s="122" t="s">
        <v>269</v>
      </c>
      <c r="D31" s="122" t="s">
        <v>252</v>
      </c>
      <c r="E31" s="127">
        <v>31967</v>
      </c>
      <c r="F31" s="128" t="s">
        <v>253</v>
      </c>
      <c r="G31" s="122">
        <v>3450</v>
      </c>
      <c r="H31" s="122">
        <v>0</v>
      </c>
      <c r="I31" s="129"/>
      <c r="J31" s="130"/>
      <c r="K31" s="58"/>
      <c r="L31" s="21" t="s">
        <v>528</v>
      </c>
    </row>
    <row r="32" spans="1:14" x14ac:dyDescent="0.2">
      <c r="A32" s="122" t="s">
        <v>590</v>
      </c>
      <c r="B32" s="122" t="s">
        <v>273</v>
      </c>
      <c r="C32" s="122" t="s">
        <v>266</v>
      </c>
      <c r="D32" s="122" t="s">
        <v>252</v>
      </c>
      <c r="E32" s="127">
        <v>22803</v>
      </c>
      <c r="F32" s="128" t="s">
        <v>253</v>
      </c>
      <c r="G32" s="122">
        <v>2550</v>
      </c>
      <c r="H32" s="122">
        <v>1</v>
      </c>
      <c r="I32" s="129"/>
      <c r="J32" s="130"/>
      <c r="K32" s="58"/>
      <c r="L32" s="21" t="s">
        <v>553</v>
      </c>
    </row>
    <row r="33" spans="1:12" x14ac:dyDescent="0.2">
      <c r="A33" s="122" t="s">
        <v>590</v>
      </c>
      <c r="B33" s="122" t="s">
        <v>617</v>
      </c>
      <c r="C33" s="122" t="s">
        <v>266</v>
      </c>
      <c r="D33" s="122" t="s">
        <v>252</v>
      </c>
      <c r="E33" s="127">
        <v>32940</v>
      </c>
      <c r="F33" s="128" t="s">
        <v>515</v>
      </c>
      <c r="G33" s="122">
        <v>7360</v>
      </c>
      <c r="H33" s="122">
        <v>2</v>
      </c>
      <c r="I33" s="129"/>
      <c r="J33" s="130"/>
      <c r="K33" s="58"/>
      <c r="L33" s="21" t="s">
        <v>526</v>
      </c>
    </row>
    <row r="34" spans="1:12" x14ac:dyDescent="0.2">
      <c r="A34" s="122" t="s">
        <v>591</v>
      </c>
      <c r="B34" s="122" t="s">
        <v>256</v>
      </c>
      <c r="C34" s="122" t="s">
        <v>618</v>
      </c>
      <c r="D34" s="122" t="s">
        <v>250</v>
      </c>
      <c r="E34" s="127">
        <v>30735</v>
      </c>
      <c r="F34" s="128" t="s">
        <v>515</v>
      </c>
      <c r="G34" s="122">
        <v>3600</v>
      </c>
      <c r="H34" s="122">
        <v>3</v>
      </c>
      <c r="I34" s="129"/>
      <c r="J34" s="130"/>
      <c r="K34" s="58"/>
      <c r="L34" s="21" t="s">
        <v>530</v>
      </c>
    </row>
    <row r="35" spans="1:12" x14ac:dyDescent="0.2">
      <c r="A35" s="122" t="s">
        <v>591</v>
      </c>
      <c r="B35" s="122" t="s">
        <v>705</v>
      </c>
      <c r="C35" s="122" t="s">
        <v>706</v>
      </c>
      <c r="D35" s="122" t="s">
        <v>250</v>
      </c>
      <c r="E35" s="127">
        <v>27437</v>
      </c>
      <c r="F35" s="128" t="s">
        <v>254</v>
      </c>
      <c r="G35" s="122">
        <v>8500</v>
      </c>
      <c r="H35" s="122">
        <v>1</v>
      </c>
      <c r="I35" s="129"/>
      <c r="J35" s="130"/>
      <c r="K35" s="58"/>
      <c r="L35" s="21" t="s">
        <v>531</v>
      </c>
    </row>
    <row r="36" spans="1:12" x14ac:dyDescent="0.2">
      <c r="A36" s="122" t="s">
        <v>707</v>
      </c>
      <c r="B36" s="122" t="s">
        <v>708</v>
      </c>
      <c r="C36" s="122" t="s">
        <v>709</v>
      </c>
      <c r="D36" s="122" t="s">
        <v>252</v>
      </c>
      <c r="E36" s="127">
        <v>30483</v>
      </c>
      <c r="F36" s="128" t="s">
        <v>253</v>
      </c>
      <c r="G36" s="122">
        <v>3400</v>
      </c>
      <c r="H36" s="122">
        <v>1</v>
      </c>
      <c r="I36" s="129"/>
      <c r="J36" s="130"/>
      <c r="K36" s="58"/>
    </row>
    <row r="37" spans="1:12" x14ac:dyDescent="0.2">
      <c r="A37" s="122" t="s">
        <v>592</v>
      </c>
      <c r="B37" s="122" t="s">
        <v>593</v>
      </c>
      <c r="C37" s="122" t="s">
        <v>594</v>
      </c>
      <c r="D37" s="122" t="s">
        <v>252</v>
      </c>
      <c r="E37" s="127">
        <v>22608</v>
      </c>
      <c r="F37" s="128" t="s">
        <v>257</v>
      </c>
      <c r="G37" s="122">
        <v>2070</v>
      </c>
      <c r="H37" s="122">
        <v>0</v>
      </c>
      <c r="I37" s="129"/>
      <c r="J37" s="130"/>
      <c r="K37" s="58"/>
    </row>
    <row r="38" spans="1:12" x14ac:dyDescent="0.2">
      <c r="A38" s="122" t="s">
        <v>710</v>
      </c>
      <c r="B38" s="122" t="s">
        <v>593</v>
      </c>
      <c r="C38" s="122" t="s">
        <v>594</v>
      </c>
      <c r="D38" s="122" t="s">
        <v>252</v>
      </c>
      <c r="E38" s="127">
        <v>25887</v>
      </c>
      <c r="F38" s="128" t="s">
        <v>253</v>
      </c>
      <c r="G38" s="122">
        <v>4650</v>
      </c>
      <c r="H38" s="122">
        <v>1</v>
      </c>
      <c r="I38" s="129"/>
      <c r="J38" s="130"/>
      <c r="K38" s="58"/>
    </row>
    <row r="39" spans="1:12" x14ac:dyDescent="0.2">
      <c r="A39" s="122" t="s">
        <v>595</v>
      </c>
      <c r="B39" s="122" t="s">
        <v>267</v>
      </c>
      <c r="C39" s="122" t="s">
        <v>272</v>
      </c>
      <c r="D39" s="122" t="s">
        <v>252</v>
      </c>
      <c r="E39" s="127">
        <v>22127</v>
      </c>
      <c r="F39" s="128" t="s">
        <v>254</v>
      </c>
      <c r="G39" s="122">
        <v>2515</v>
      </c>
      <c r="H39" s="122">
        <v>1</v>
      </c>
      <c r="I39" s="129"/>
      <c r="J39" s="130"/>
      <c r="K39" s="58"/>
    </row>
    <row r="40" spans="1:12" x14ac:dyDescent="0.2">
      <c r="A40" s="122" t="s">
        <v>595</v>
      </c>
      <c r="B40" s="122" t="s">
        <v>711</v>
      </c>
      <c r="C40" s="122" t="s">
        <v>272</v>
      </c>
      <c r="D40" s="122" t="s">
        <v>252</v>
      </c>
      <c r="E40" s="127">
        <v>23927</v>
      </c>
      <c r="F40" s="128" t="s">
        <v>253</v>
      </c>
      <c r="G40" s="122">
        <v>3450</v>
      </c>
      <c r="H40" s="122">
        <v>0</v>
      </c>
      <c r="I40" s="129"/>
      <c r="J40" s="130"/>
      <c r="K40" s="58"/>
    </row>
    <row r="41" spans="1:12" x14ac:dyDescent="0.2">
      <c r="A41" s="122" t="s">
        <v>712</v>
      </c>
      <c r="B41" s="122" t="s">
        <v>713</v>
      </c>
      <c r="C41" s="122" t="s">
        <v>714</v>
      </c>
      <c r="D41" s="122" t="s">
        <v>250</v>
      </c>
      <c r="E41" s="127">
        <v>24898</v>
      </c>
      <c r="F41" s="128" t="s">
        <v>257</v>
      </c>
      <c r="G41" s="122">
        <v>2100</v>
      </c>
      <c r="H41" s="122">
        <v>1</v>
      </c>
      <c r="I41" s="129"/>
      <c r="J41" s="130"/>
      <c r="K41" s="58"/>
    </row>
    <row r="42" spans="1:12" x14ac:dyDescent="0.2">
      <c r="A42" s="122" t="s">
        <v>604</v>
      </c>
      <c r="B42" s="122" t="s">
        <v>605</v>
      </c>
      <c r="C42" s="122" t="s">
        <v>606</v>
      </c>
      <c r="D42" s="122" t="s">
        <v>250</v>
      </c>
      <c r="E42" s="127">
        <v>22390</v>
      </c>
      <c r="F42" s="128" t="s">
        <v>253</v>
      </c>
      <c r="G42" s="122">
        <v>2550</v>
      </c>
      <c r="H42" s="122">
        <v>1</v>
      </c>
      <c r="I42" s="129"/>
      <c r="J42" s="130"/>
      <c r="K42" s="58"/>
    </row>
    <row r="43" spans="1:12" x14ac:dyDescent="0.2">
      <c r="A43" s="122" t="s">
        <v>715</v>
      </c>
      <c r="B43" s="122" t="s">
        <v>716</v>
      </c>
      <c r="C43" s="122" t="s">
        <v>717</v>
      </c>
      <c r="D43" s="122" t="s">
        <v>252</v>
      </c>
      <c r="E43" s="127">
        <v>27987</v>
      </c>
      <c r="F43" s="128" t="s">
        <v>515</v>
      </c>
      <c r="G43" s="122">
        <v>5100</v>
      </c>
      <c r="H43" s="122">
        <v>1</v>
      </c>
      <c r="I43" s="129"/>
      <c r="J43" s="130"/>
      <c r="K43" s="58"/>
    </row>
    <row r="44" spans="1:12" x14ac:dyDescent="0.2">
      <c r="A44" s="122" t="s">
        <v>597</v>
      </c>
      <c r="B44" s="122" t="s">
        <v>619</v>
      </c>
      <c r="C44" s="122" t="s">
        <v>620</v>
      </c>
      <c r="D44" s="122" t="s">
        <v>252</v>
      </c>
      <c r="E44" s="127">
        <v>28781</v>
      </c>
      <c r="F44" s="128" t="s">
        <v>257</v>
      </c>
      <c r="G44" s="122">
        <v>3060</v>
      </c>
      <c r="H44" s="122">
        <v>0</v>
      </c>
      <c r="I44" s="129"/>
      <c r="J44" s="130"/>
      <c r="K44" s="58"/>
    </row>
    <row r="45" spans="1:12" x14ac:dyDescent="0.2">
      <c r="A45" s="122" t="s">
        <v>621</v>
      </c>
      <c r="B45" s="122" t="s">
        <v>622</v>
      </c>
      <c r="C45" s="122" t="s">
        <v>623</v>
      </c>
      <c r="D45" s="122" t="s">
        <v>250</v>
      </c>
      <c r="E45" s="127">
        <v>29304</v>
      </c>
      <c r="F45" s="128" t="s">
        <v>257</v>
      </c>
      <c r="G45" s="122">
        <v>2080</v>
      </c>
      <c r="H45" s="122">
        <v>1</v>
      </c>
      <c r="I45" s="129"/>
      <c r="J45" s="130"/>
      <c r="K45" s="58"/>
    </row>
    <row r="46" spans="1:12" x14ac:dyDescent="0.2">
      <c r="A46" s="122" t="s">
        <v>718</v>
      </c>
      <c r="B46" s="122" t="s">
        <v>719</v>
      </c>
      <c r="C46" s="122" t="s">
        <v>720</v>
      </c>
      <c r="D46" s="122" t="s">
        <v>250</v>
      </c>
      <c r="E46" s="127">
        <v>33034</v>
      </c>
      <c r="F46" s="128" t="s">
        <v>257</v>
      </c>
      <c r="G46" s="122">
        <v>3060</v>
      </c>
      <c r="H46" s="122">
        <v>0</v>
      </c>
      <c r="I46" s="129"/>
      <c r="J46" s="130"/>
      <c r="K46" s="58"/>
    </row>
    <row r="47" spans="1:12" x14ac:dyDescent="0.2">
      <c r="A47" s="122" t="s">
        <v>599</v>
      </c>
      <c r="B47" s="122" t="s">
        <v>600</v>
      </c>
      <c r="C47" s="122" t="s">
        <v>601</v>
      </c>
      <c r="D47" s="122" t="s">
        <v>252</v>
      </c>
      <c r="E47" s="127">
        <v>22696</v>
      </c>
      <c r="F47" s="128" t="s">
        <v>515</v>
      </c>
      <c r="G47" s="122">
        <v>7360</v>
      </c>
      <c r="H47" s="122">
        <v>3</v>
      </c>
      <c r="I47" s="129"/>
      <c r="J47" s="130"/>
      <c r="K47" s="58"/>
    </row>
    <row r="48" spans="1:12" x14ac:dyDescent="0.2">
      <c r="A48" s="122" t="s">
        <v>721</v>
      </c>
      <c r="B48" s="122" t="s">
        <v>262</v>
      </c>
      <c r="C48" s="122" t="s">
        <v>280</v>
      </c>
      <c r="D48" s="122" t="s">
        <v>252</v>
      </c>
      <c r="E48" s="127">
        <v>23627</v>
      </c>
      <c r="F48" s="128" t="s">
        <v>254</v>
      </c>
      <c r="G48" s="122">
        <v>8500</v>
      </c>
      <c r="H48" s="122">
        <v>0</v>
      </c>
      <c r="I48" s="129"/>
      <c r="J48" s="130"/>
      <c r="K48" s="58"/>
    </row>
    <row r="49" spans="1:11" x14ac:dyDescent="0.2">
      <c r="A49" s="122" t="s">
        <v>722</v>
      </c>
      <c r="B49" s="122" t="s">
        <v>723</v>
      </c>
      <c r="C49" s="122" t="s">
        <v>724</v>
      </c>
      <c r="D49" s="122" t="s">
        <v>250</v>
      </c>
      <c r="E49" s="127">
        <v>27889</v>
      </c>
      <c r="F49" s="128" t="s">
        <v>515</v>
      </c>
      <c r="G49" s="122">
        <v>10880</v>
      </c>
      <c r="H49" s="122">
        <v>1</v>
      </c>
      <c r="I49" s="129"/>
      <c r="J49" s="130"/>
      <c r="K49" s="58"/>
    </row>
    <row r="50" spans="1:11" x14ac:dyDescent="0.2">
      <c r="A50" s="122" t="s">
        <v>725</v>
      </c>
      <c r="B50" s="122" t="s">
        <v>726</v>
      </c>
      <c r="C50" s="122" t="s">
        <v>727</v>
      </c>
      <c r="D50" s="122" t="s">
        <v>250</v>
      </c>
      <c r="E50" s="127">
        <v>28648</v>
      </c>
      <c r="F50" s="128" t="s">
        <v>254</v>
      </c>
      <c r="G50" s="122">
        <v>5000</v>
      </c>
      <c r="H50" s="122">
        <v>0</v>
      </c>
      <c r="I50" s="129"/>
      <c r="J50" s="130"/>
      <c r="K50" s="58"/>
    </row>
    <row r="51" spans="1:11" x14ac:dyDescent="0.2">
      <c r="A51" s="122" t="s">
        <v>728</v>
      </c>
      <c r="B51" s="122" t="s">
        <v>729</v>
      </c>
      <c r="C51" s="122" t="s">
        <v>279</v>
      </c>
      <c r="D51" s="122" t="s">
        <v>252</v>
      </c>
      <c r="E51" s="127">
        <v>29002</v>
      </c>
      <c r="F51" s="128" t="s">
        <v>257</v>
      </c>
      <c r="G51" s="122">
        <v>1800</v>
      </c>
      <c r="H51" s="122">
        <v>2</v>
      </c>
      <c r="I51" s="129"/>
      <c r="J51" s="130"/>
      <c r="K51" s="58"/>
    </row>
    <row r="52" spans="1:11" x14ac:dyDescent="0.2">
      <c r="A52" s="45"/>
      <c r="B52" s="45"/>
      <c r="C52" s="45"/>
    </row>
    <row r="53" spans="1:11" x14ac:dyDescent="0.2">
      <c r="A53" s="45"/>
      <c r="B53" s="45"/>
      <c r="C53" s="45"/>
    </row>
    <row r="54" spans="1:11" x14ac:dyDescent="0.2">
      <c r="A54" s="45"/>
      <c r="B54" s="45"/>
      <c r="C54" s="45"/>
    </row>
    <row r="55" spans="1:11" x14ac:dyDescent="0.2">
      <c r="A55" s="37"/>
      <c r="B55" s="37"/>
      <c r="C55" s="37"/>
    </row>
    <row r="56" spans="1:11" x14ac:dyDescent="0.2">
      <c r="A56" s="37"/>
      <c r="B56" s="37"/>
      <c r="C56" s="37"/>
    </row>
    <row r="57" spans="1:11" x14ac:dyDescent="0.2">
      <c r="A57" s="37"/>
      <c r="B57" s="37"/>
      <c r="C57" s="37"/>
    </row>
    <row r="58" spans="1:11" x14ac:dyDescent="0.2">
      <c r="A58" s="37"/>
      <c r="B58" s="37"/>
      <c r="C58" s="37"/>
    </row>
    <row r="59" spans="1:11" x14ac:dyDescent="0.2">
      <c r="A59" s="37"/>
      <c r="B59" s="37"/>
      <c r="C59" s="37"/>
    </row>
    <row r="60" spans="1:11" x14ac:dyDescent="0.2">
      <c r="A60" s="37"/>
      <c r="B60" s="37"/>
      <c r="C60" s="37"/>
    </row>
    <row r="61" spans="1:11" x14ac:dyDescent="0.2">
      <c r="A61" s="37"/>
      <c r="B61" s="37"/>
      <c r="C61" s="37"/>
    </row>
    <row r="62" spans="1:11" x14ac:dyDescent="0.2">
      <c r="A62" s="37"/>
      <c r="B62" s="37"/>
      <c r="C62" s="37"/>
    </row>
    <row r="63" spans="1:11" x14ac:dyDescent="0.2">
      <c r="A63" s="37"/>
      <c r="B63" s="37"/>
      <c r="C63" s="37"/>
    </row>
    <row r="64" spans="1:11" x14ac:dyDescent="0.2">
      <c r="A64" s="37"/>
      <c r="B64" s="37"/>
      <c r="C64" s="37"/>
    </row>
    <row r="65" spans="1:3" x14ac:dyDescent="0.2">
      <c r="A65" s="37"/>
      <c r="B65" s="37"/>
      <c r="C65" s="37"/>
    </row>
    <row r="66" spans="1:3" x14ac:dyDescent="0.2">
      <c r="A66" s="37"/>
      <c r="B66" s="37"/>
      <c r="C66" s="37"/>
    </row>
    <row r="67" spans="1:3" x14ac:dyDescent="0.2">
      <c r="A67" s="37"/>
      <c r="B67" s="37"/>
      <c r="C67" s="37"/>
    </row>
    <row r="68" spans="1:3" x14ac:dyDescent="0.2">
      <c r="A68" s="37"/>
      <c r="B68" s="37"/>
      <c r="C68" s="37"/>
    </row>
    <row r="69" spans="1:3" x14ac:dyDescent="0.2">
      <c r="A69" s="37"/>
      <c r="B69" s="37"/>
      <c r="C69" s="37"/>
    </row>
    <row r="70" spans="1:3" x14ac:dyDescent="0.2">
      <c r="A70" s="37"/>
      <c r="B70" s="37"/>
      <c r="C70" s="37"/>
    </row>
    <row r="71" spans="1:3" x14ac:dyDescent="0.2">
      <c r="A71" s="37"/>
      <c r="B71" s="37"/>
      <c r="C71" s="37"/>
    </row>
    <row r="72" spans="1:3" x14ac:dyDescent="0.2">
      <c r="A72" s="37"/>
      <c r="B72" s="37"/>
      <c r="C72" s="37"/>
    </row>
    <row r="73" spans="1:3" x14ac:dyDescent="0.2">
      <c r="A73" s="37"/>
      <c r="B73" s="37"/>
      <c r="C73" s="37"/>
    </row>
    <row r="74" spans="1:3" x14ac:dyDescent="0.2">
      <c r="A74" s="37"/>
      <c r="B74" s="37"/>
      <c r="C74" s="37"/>
    </row>
    <row r="75" spans="1:3" x14ac:dyDescent="0.2">
      <c r="A75" s="37"/>
      <c r="B75" s="37"/>
      <c r="C75" s="37"/>
    </row>
    <row r="76" spans="1:3" x14ac:dyDescent="0.2">
      <c r="A76" s="37"/>
      <c r="B76" s="37"/>
      <c r="C76" s="37"/>
    </row>
    <row r="77" spans="1:3" x14ac:dyDescent="0.2">
      <c r="A77" s="37"/>
      <c r="B77" s="37"/>
      <c r="C77" s="37"/>
    </row>
    <row r="78" spans="1:3" x14ac:dyDescent="0.2">
      <c r="A78" s="37"/>
      <c r="B78" s="37"/>
      <c r="C78" s="37"/>
    </row>
    <row r="79" spans="1:3" x14ac:dyDescent="0.2">
      <c r="A79" s="37"/>
      <c r="B79" s="37"/>
      <c r="C79" s="37"/>
    </row>
    <row r="80" spans="1:3" x14ac:dyDescent="0.2">
      <c r="A80" s="37"/>
      <c r="B80" s="37"/>
      <c r="C80" s="37"/>
    </row>
    <row r="81" spans="1:3" x14ac:dyDescent="0.2">
      <c r="A81" s="37"/>
      <c r="B81" s="37"/>
      <c r="C81" s="37"/>
    </row>
    <row r="82" spans="1:3" x14ac:dyDescent="0.2">
      <c r="A82" s="37"/>
      <c r="B82" s="37"/>
      <c r="C82" s="37"/>
    </row>
    <row r="83" spans="1:3" x14ac:dyDescent="0.2">
      <c r="A83" s="37"/>
      <c r="B83" s="37"/>
      <c r="C83" s="37"/>
    </row>
    <row r="84" spans="1:3" x14ac:dyDescent="0.2">
      <c r="A84" s="37"/>
      <c r="B84" s="37"/>
      <c r="C84" s="37"/>
    </row>
    <row r="85" spans="1:3" x14ac:dyDescent="0.2">
      <c r="A85" s="37"/>
      <c r="B85" s="37"/>
      <c r="C85" s="37"/>
    </row>
    <row r="86" spans="1:3" x14ac:dyDescent="0.2">
      <c r="A86" s="37"/>
      <c r="B86" s="37"/>
      <c r="C86" s="37"/>
    </row>
    <row r="87" spans="1:3" x14ac:dyDescent="0.2">
      <c r="A87" s="37"/>
      <c r="B87" s="37"/>
      <c r="C87" s="37"/>
    </row>
    <row r="88" spans="1:3" x14ac:dyDescent="0.2">
      <c r="A88" s="37"/>
      <c r="B88" s="37"/>
      <c r="C88" s="37"/>
    </row>
    <row r="89" spans="1:3" x14ac:dyDescent="0.2">
      <c r="A89" s="37"/>
      <c r="B89" s="37"/>
      <c r="C89" s="37"/>
    </row>
    <row r="90" spans="1:3" x14ac:dyDescent="0.2">
      <c r="A90" s="37"/>
      <c r="B90" s="37"/>
      <c r="C90" s="37"/>
    </row>
    <row r="91" spans="1:3" x14ac:dyDescent="0.2">
      <c r="A91" s="37"/>
      <c r="B91" s="37"/>
      <c r="C91" s="37"/>
    </row>
    <row r="92" spans="1:3" x14ac:dyDescent="0.2">
      <c r="A92" s="37"/>
      <c r="B92" s="37"/>
      <c r="C92" s="37"/>
    </row>
    <row r="93" spans="1:3" x14ac:dyDescent="0.2">
      <c r="A93" s="37"/>
      <c r="B93" s="37"/>
      <c r="C93" s="37"/>
    </row>
    <row r="94" spans="1:3" x14ac:dyDescent="0.2">
      <c r="A94" s="37"/>
      <c r="B94" s="37"/>
      <c r="C94" s="37"/>
    </row>
    <row r="95" spans="1:3" x14ac:dyDescent="0.2">
      <c r="A95" s="37"/>
      <c r="B95" s="37"/>
      <c r="C95" s="37"/>
    </row>
    <row r="96" spans="1:3" x14ac:dyDescent="0.2">
      <c r="A96" s="37"/>
      <c r="B96" s="37"/>
      <c r="C96" s="37"/>
    </row>
    <row r="97" spans="1:3" x14ac:dyDescent="0.2">
      <c r="A97" s="37"/>
      <c r="B97" s="37"/>
      <c r="C97" s="37"/>
    </row>
    <row r="98" spans="1:3" x14ac:dyDescent="0.2">
      <c r="A98" s="37"/>
      <c r="B98" s="37"/>
      <c r="C98" s="37"/>
    </row>
    <row r="99" spans="1:3" x14ac:dyDescent="0.2">
      <c r="A99" s="37"/>
      <c r="B99" s="37"/>
      <c r="C99" s="37"/>
    </row>
    <row r="100" spans="1:3" x14ac:dyDescent="0.2">
      <c r="A100" s="37"/>
      <c r="B100" s="37"/>
      <c r="C100" s="37"/>
    </row>
    <row r="101" spans="1:3" x14ac:dyDescent="0.2">
      <c r="A101" s="37"/>
      <c r="B101" s="37"/>
      <c r="C101" s="37"/>
    </row>
    <row r="102" spans="1:3" x14ac:dyDescent="0.2">
      <c r="A102" s="37"/>
      <c r="B102" s="37"/>
      <c r="C102" s="37"/>
    </row>
    <row r="103" spans="1:3" x14ac:dyDescent="0.2">
      <c r="A103" s="37"/>
      <c r="B103" s="37"/>
      <c r="C103" s="37"/>
    </row>
    <row r="104" spans="1:3" x14ac:dyDescent="0.2">
      <c r="A104" s="37"/>
      <c r="B104" s="37"/>
      <c r="C104" s="37"/>
    </row>
    <row r="105" spans="1:3" x14ac:dyDescent="0.2">
      <c r="A105" s="37"/>
      <c r="B105" s="37"/>
      <c r="C105" s="37"/>
    </row>
    <row r="106" spans="1:3" x14ac:dyDescent="0.2">
      <c r="A106" s="37"/>
      <c r="B106" s="37"/>
      <c r="C106" s="37"/>
    </row>
    <row r="107" spans="1:3" x14ac:dyDescent="0.2">
      <c r="A107" s="37"/>
      <c r="B107" s="37"/>
      <c r="C107" s="37"/>
    </row>
    <row r="108" spans="1:3" x14ac:dyDescent="0.2">
      <c r="A108" s="37"/>
      <c r="B108" s="37"/>
      <c r="C108" s="37"/>
    </row>
    <row r="109" spans="1:3" x14ac:dyDescent="0.2">
      <c r="A109" s="37"/>
      <c r="B109" s="37"/>
      <c r="C109" s="37"/>
    </row>
    <row r="110" spans="1:3" x14ac:dyDescent="0.2">
      <c r="A110" s="37"/>
      <c r="B110" s="37"/>
      <c r="C110" s="37"/>
    </row>
    <row r="111" spans="1:3" x14ac:dyDescent="0.2">
      <c r="A111" s="37"/>
      <c r="B111" s="37"/>
      <c r="C111" s="37"/>
    </row>
    <row r="112" spans="1:3" x14ac:dyDescent="0.2">
      <c r="A112" s="37"/>
      <c r="B112" s="37"/>
      <c r="C112" s="37"/>
    </row>
    <row r="113" spans="1:3" x14ac:dyDescent="0.2">
      <c r="A113" s="37"/>
      <c r="B113" s="37"/>
      <c r="C113" s="37"/>
    </row>
    <row r="114" spans="1:3" x14ac:dyDescent="0.2">
      <c r="A114" s="37"/>
      <c r="B114" s="37"/>
      <c r="C114" s="37"/>
    </row>
    <row r="115" spans="1:3" x14ac:dyDescent="0.2">
      <c r="A115" s="37"/>
      <c r="B115" s="37"/>
      <c r="C115" s="37"/>
    </row>
    <row r="116" spans="1:3" x14ac:dyDescent="0.2">
      <c r="A116" s="37"/>
      <c r="B116" s="37"/>
      <c r="C116" s="37"/>
    </row>
    <row r="117" spans="1:3" x14ac:dyDescent="0.2">
      <c r="A117" s="37"/>
      <c r="B117" s="37"/>
      <c r="C117" s="37"/>
    </row>
    <row r="118" spans="1:3" x14ac:dyDescent="0.2">
      <c r="A118" s="37"/>
      <c r="B118" s="37"/>
      <c r="C118" s="37"/>
    </row>
    <row r="119" spans="1:3" x14ac:dyDescent="0.2">
      <c r="A119" s="37"/>
      <c r="B119" s="37"/>
      <c r="C119" s="37"/>
    </row>
    <row r="120" spans="1:3" x14ac:dyDescent="0.2">
      <c r="A120" s="37"/>
      <c r="B120" s="37"/>
      <c r="C120" s="37"/>
    </row>
    <row r="121" spans="1:3" x14ac:dyDescent="0.2">
      <c r="A121" s="37"/>
      <c r="B121" s="37"/>
      <c r="C121" s="37"/>
    </row>
    <row r="122" spans="1:3" x14ac:dyDescent="0.2">
      <c r="A122" s="37"/>
      <c r="B122" s="37"/>
      <c r="C122" s="37"/>
    </row>
    <row r="123" spans="1:3" x14ac:dyDescent="0.2">
      <c r="A123" s="37"/>
      <c r="B123" s="37"/>
      <c r="C123" s="37"/>
    </row>
    <row r="124" spans="1:3" x14ac:dyDescent="0.2">
      <c r="A124" s="37"/>
      <c r="B124" s="37"/>
      <c r="C124" s="37"/>
    </row>
    <row r="125" spans="1:3" x14ac:dyDescent="0.2">
      <c r="A125" s="37"/>
      <c r="B125" s="37"/>
      <c r="C125" s="37"/>
    </row>
    <row r="126" spans="1:3" x14ac:dyDescent="0.2">
      <c r="A126" s="37"/>
      <c r="B126" s="37"/>
      <c r="C126" s="37"/>
    </row>
    <row r="127" spans="1:3" x14ac:dyDescent="0.2">
      <c r="A127" s="37"/>
      <c r="B127" s="37"/>
      <c r="C127" s="37"/>
    </row>
    <row r="128" spans="1:3" x14ac:dyDescent="0.2">
      <c r="A128" s="37"/>
      <c r="B128" s="37"/>
      <c r="C128" s="37"/>
    </row>
    <row r="129" spans="1:3" x14ac:dyDescent="0.2">
      <c r="A129" s="37"/>
      <c r="B129" s="37"/>
      <c r="C129" s="37"/>
    </row>
    <row r="130" spans="1:3" x14ac:dyDescent="0.2">
      <c r="A130" s="37"/>
      <c r="B130" s="37"/>
      <c r="C130" s="37"/>
    </row>
    <row r="131" spans="1:3" x14ac:dyDescent="0.2">
      <c r="A131" s="37"/>
      <c r="B131" s="37"/>
      <c r="C131" s="37"/>
    </row>
    <row r="132" spans="1:3" x14ac:dyDescent="0.2">
      <c r="A132" s="37"/>
      <c r="B132" s="37"/>
      <c r="C132" s="37"/>
    </row>
    <row r="133" spans="1:3" x14ac:dyDescent="0.2">
      <c r="A133" s="37"/>
      <c r="B133" s="37"/>
      <c r="C133" s="37"/>
    </row>
    <row r="134" spans="1:3" x14ac:dyDescent="0.2">
      <c r="A134" s="37"/>
      <c r="B134" s="37"/>
      <c r="C134" s="37"/>
    </row>
    <row r="135" spans="1:3" x14ac:dyDescent="0.2">
      <c r="A135" s="37"/>
      <c r="B135" s="37"/>
      <c r="C135" s="37"/>
    </row>
    <row r="136" spans="1:3" x14ac:dyDescent="0.2">
      <c r="A136" s="37"/>
      <c r="B136" s="37"/>
      <c r="C136" s="37"/>
    </row>
    <row r="137" spans="1:3" x14ac:dyDescent="0.2">
      <c r="A137" s="37"/>
      <c r="B137" s="37"/>
      <c r="C137" s="37"/>
    </row>
    <row r="138" spans="1:3" x14ac:dyDescent="0.2">
      <c r="A138" s="37"/>
      <c r="B138" s="37"/>
      <c r="C138" s="37"/>
    </row>
  </sheetData>
  <mergeCells count="5">
    <mergeCell ref="L2:M2"/>
    <mergeCell ref="L8:M8"/>
    <mergeCell ref="L15:M15"/>
    <mergeCell ref="L20:M20"/>
    <mergeCell ref="L24:M24"/>
  </mergeCells>
  <pageMargins left="0.75" right="0.75" top="1" bottom="1" header="0.5" footer="0.5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B2:C3"/>
  <sheetViews>
    <sheetView showGridLines="0" workbookViewId="0"/>
  </sheetViews>
  <sheetFormatPr defaultRowHeight="14.25" x14ac:dyDescent="0.2"/>
  <cols>
    <col min="1" max="1" width="9.140625" style="8"/>
    <col min="2" max="2" width="10" style="8" customWidth="1"/>
    <col min="3" max="3" width="10.28515625" style="8" bestFit="1" customWidth="1"/>
    <col min="4" max="16384" width="9.140625" style="8"/>
  </cols>
  <sheetData>
    <row r="2" spans="2:3" x14ac:dyDescent="0.2">
      <c r="B2" s="108" t="s">
        <v>524</v>
      </c>
      <c r="C2" s="63">
        <v>29.6</v>
      </c>
    </row>
    <row r="3" spans="2:3" x14ac:dyDescent="0.2">
      <c r="B3" s="109">
        <v>1</v>
      </c>
      <c r="C3" s="63">
        <v>41.8</v>
      </c>
    </row>
  </sheetData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A1:H25"/>
  <sheetViews>
    <sheetView showGridLines="0" workbookViewId="0"/>
  </sheetViews>
  <sheetFormatPr defaultRowHeight="14.25" x14ac:dyDescent="0.2"/>
  <cols>
    <col min="1" max="1" width="3.42578125" style="266" bestFit="1" customWidth="1"/>
    <col min="2" max="2" width="36.7109375" style="266" bestFit="1" customWidth="1"/>
    <col min="3" max="3" width="7.7109375" style="266" bestFit="1" customWidth="1"/>
    <col min="4" max="4" width="13.7109375" style="266" customWidth="1"/>
    <col min="5" max="5" width="23.42578125" style="266" bestFit="1" customWidth="1"/>
    <col min="6" max="6" width="8.5703125" style="266" customWidth="1"/>
    <col min="7" max="7" width="7.28515625" style="266" bestFit="1" customWidth="1"/>
    <col min="8" max="8" width="25.85546875" style="266" bestFit="1" customWidth="1"/>
    <col min="9" max="16384" width="9.140625" style="266"/>
  </cols>
  <sheetData>
    <row r="1" spans="1:8" ht="15" x14ac:dyDescent="0.2">
      <c r="A1" s="264" t="s">
        <v>283</v>
      </c>
      <c r="B1" s="264" t="s">
        <v>1059</v>
      </c>
      <c r="C1" s="264" t="s">
        <v>871</v>
      </c>
      <c r="D1" s="264" t="s">
        <v>1091</v>
      </c>
      <c r="E1" s="265" t="s">
        <v>352</v>
      </c>
      <c r="G1" s="264" t="s">
        <v>247</v>
      </c>
      <c r="H1" s="264" t="s">
        <v>561</v>
      </c>
    </row>
    <row r="2" spans="1:8" x14ac:dyDescent="0.2">
      <c r="A2" s="267">
        <v>1</v>
      </c>
      <c r="B2" s="267" t="s">
        <v>882</v>
      </c>
      <c r="C2" s="268" t="s">
        <v>257</v>
      </c>
      <c r="D2" s="267">
        <v>55000</v>
      </c>
      <c r="E2" s="269">
        <f>D2*VLOOKUP(C2,$G$2:$H$5,2,0)</f>
        <v>33000</v>
      </c>
      <c r="G2" s="267" t="s">
        <v>254</v>
      </c>
      <c r="H2" s="268">
        <v>0.8</v>
      </c>
    </row>
    <row r="3" spans="1:8" x14ac:dyDescent="0.2">
      <c r="A3" s="267">
        <v>2</v>
      </c>
      <c r="B3" s="267" t="s">
        <v>884</v>
      </c>
      <c r="C3" s="268" t="s">
        <v>254</v>
      </c>
      <c r="D3" s="267">
        <v>42000</v>
      </c>
      <c r="E3" s="269">
        <f t="shared" ref="E3:E24" si="0">D3*VLOOKUP(C3,$G$2:$H$5,2,0)</f>
        <v>33600</v>
      </c>
      <c r="G3" s="267" t="s">
        <v>257</v>
      </c>
      <c r="H3" s="268">
        <v>0.6</v>
      </c>
    </row>
    <row r="4" spans="1:8" x14ac:dyDescent="0.2">
      <c r="A4" s="267">
        <v>3</v>
      </c>
      <c r="B4" s="267" t="s">
        <v>887</v>
      </c>
      <c r="C4" s="268" t="s">
        <v>257</v>
      </c>
      <c r="D4" s="267">
        <v>45000</v>
      </c>
      <c r="E4" s="269">
        <f t="shared" si="0"/>
        <v>27000</v>
      </c>
      <c r="G4" s="267" t="s">
        <v>253</v>
      </c>
      <c r="H4" s="268">
        <v>0.4</v>
      </c>
    </row>
    <row r="5" spans="1:8" x14ac:dyDescent="0.2">
      <c r="A5" s="267">
        <v>4</v>
      </c>
      <c r="B5" s="267" t="s">
        <v>888</v>
      </c>
      <c r="C5" s="268" t="s">
        <v>1092</v>
      </c>
      <c r="D5" s="267">
        <v>65000</v>
      </c>
      <c r="E5" s="269" t="e">
        <f t="shared" si="0"/>
        <v>#N/A</v>
      </c>
      <c r="G5" s="267" t="s">
        <v>1093</v>
      </c>
      <c r="H5" s="268" t="s">
        <v>1094</v>
      </c>
    </row>
    <row r="6" spans="1:8" x14ac:dyDescent="0.2">
      <c r="A6" s="267">
        <v>5</v>
      </c>
      <c r="B6" s="267" t="s">
        <v>889</v>
      </c>
      <c r="C6" s="268" t="s">
        <v>1093</v>
      </c>
      <c r="D6" s="267">
        <v>70000</v>
      </c>
      <c r="E6" s="269" t="e">
        <f t="shared" si="0"/>
        <v>#VALUE!</v>
      </c>
    </row>
    <row r="7" spans="1:8" x14ac:dyDescent="0.2">
      <c r="A7" s="267">
        <v>6</v>
      </c>
      <c r="B7" s="267" t="s">
        <v>891</v>
      </c>
      <c r="C7" s="268" t="s">
        <v>253</v>
      </c>
      <c r="D7" s="267">
        <v>75000</v>
      </c>
      <c r="E7" s="269">
        <f t="shared" si="0"/>
        <v>30000</v>
      </c>
    </row>
    <row r="8" spans="1:8" x14ac:dyDescent="0.2">
      <c r="A8" s="267">
        <v>7</v>
      </c>
      <c r="B8" s="267" t="s">
        <v>894</v>
      </c>
      <c r="C8" s="268" t="s">
        <v>254</v>
      </c>
      <c r="D8" s="267">
        <v>33000</v>
      </c>
      <c r="E8" s="269">
        <f t="shared" si="0"/>
        <v>26400</v>
      </c>
    </row>
    <row r="9" spans="1:8" x14ac:dyDescent="0.2">
      <c r="A9" s="267">
        <v>8</v>
      </c>
      <c r="B9" s="267" t="s">
        <v>896</v>
      </c>
      <c r="C9" s="268" t="s">
        <v>253</v>
      </c>
      <c r="D9" s="267">
        <v>45000</v>
      </c>
      <c r="E9" s="269">
        <f t="shared" si="0"/>
        <v>18000</v>
      </c>
    </row>
    <row r="10" spans="1:8" x14ac:dyDescent="0.2">
      <c r="A10" s="267">
        <v>9</v>
      </c>
      <c r="B10" s="267" t="s">
        <v>900</v>
      </c>
      <c r="C10" s="268" t="s">
        <v>1095</v>
      </c>
      <c r="D10" s="267">
        <v>50000</v>
      </c>
      <c r="E10" s="269" t="e">
        <f t="shared" si="0"/>
        <v>#N/A</v>
      </c>
    </row>
    <row r="11" spans="1:8" x14ac:dyDescent="0.2">
      <c r="A11" s="267">
        <v>10</v>
      </c>
      <c r="B11" s="267" t="s">
        <v>902</v>
      </c>
      <c r="C11" s="268" t="s">
        <v>253</v>
      </c>
      <c r="D11" s="267">
        <v>60000</v>
      </c>
      <c r="E11" s="269">
        <f t="shared" si="0"/>
        <v>24000</v>
      </c>
    </row>
    <row r="12" spans="1:8" x14ac:dyDescent="0.2">
      <c r="A12" s="267">
        <v>11</v>
      </c>
      <c r="B12" s="267" t="s">
        <v>903</v>
      </c>
      <c r="C12" s="268" t="s">
        <v>257</v>
      </c>
      <c r="D12" s="267">
        <v>48000</v>
      </c>
      <c r="E12" s="269">
        <f t="shared" si="0"/>
        <v>28800</v>
      </c>
    </row>
    <row r="13" spans="1:8" x14ac:dyDescent="0.2">
      <c r="A13" s="267">
        <v>12</v>
      </c>
      <c r="B13" s="267" t="s">
        <v>905</v>
      </c>
      <c r="C13" s="268" t="s">
        <v>254</v>
      </c>
      <c r="D13" s="267">
        <v>35000</v>
      </c>
      <c r="E13" s="269">
        <f t="shared" si="0"/>
        <v>28000</v>
      </c>
    </row>
    <row r="14" spans="1:8" x14ac:dyDescent="0.2">
      <c r="A14" s="267">
        <v>13</v>
      </c>
      <c r="B14" s="267" t="s">
        <v>907</v>
      </c>
      <c r="C14" s="268" t="s">
        <v>253</v>
      </c>
      <c r="D14" s="267">
        <v>40000</v>
      </c>
      <c r="E14" s="269">
        <f t="shared" si="0"/>
        <v>16000</v>
      </c>
    </row>
    <row r="15" spans="1:8" x14ac:dyDescent="0.2">
      <c r="A15" s="267">
        <v>14</v>
      </c>
      <c r="B15" s="267" t="s">
        <v>909</v>
      </c>
      <c r="C15" s="268" t="s">
        <v>1095</v>
      </c>
      <c r="D15" s="267">
        <v>55000</v>
      </c>
      <c r="E15" s="269" t="e">
        <f t="shared" si="0"/>
        <v>#N/A</v>
      </c>
    </row>
    <row r="16" spans="1:8" x14ac:dyDescent="0.2">
      <c r="A16" s="267">
        <v>15</v>
      </c>
      <c r="B16" s="267" t="s">
        <v>910</v>
      </c>
      <c r="C16" s="268" t="s">
        <v>257</v>
      </c>
      <c r="D16" s="267">
        <v>36000</v>
      </c>
      <c r="E16" s="269">
        <f t="shared" si="0"/>
        <v>21600</v>
      </c>
    </row>
    <row r="17" spans="1:5" x14ac:dyDescent="0.2">
      <c r="A17" s="267">
        <v>16</v>
      </c>
      <c r="B17" s="267" t="s">
        <v>912</v>
      </c>
      <c r="C17" s="268" t="s">
        <v>1093</v>
      </c>
      <c r="D17" s="267">
        <v>58000</v>
      </c>
      <c r="E17" s="269" t="e">
        <f t="shared" si="0"/>
        <v>#VALUE!</v>
      </c>
    </row>
    <row r="18" spans="1:5" x14ac:dyDescent="0.2">
      <c r="A18" s="267">
        <v>17</v>
      </c>
      <c r="B18" s="267" t="s">
        <v>914</v>
      </c>
      <c r="C18" s="268" t="s">
        <v>257</v>
      </c>
      <c r="D18" s="267">
        <v>49000</v>
      </c>
      <c r="E18" s="269">
        <f t="shared" si="0"/>
        <v>29400</v>
      </c>
    </row>
    <row r="19" spans="1:5" x14ac:dyDescent="0.2">
      <c r="A19" s="267">
        <v>18</v>
      </c>
      <c r="B19" s="267" t="s">
        <v>917</v>
      </c>
      <c r="C19" s="268" t="s">
        <v>257</v>
      </c>
      <c r="D19" s="267">
        <v>55000</v>
      </c>
      <c r="E19" s="269">
        <f t="shared" si="0"/>
        <v>33000</v>
      </c>
    </row>
    <row r="20" spans="1:5" x14ac:dyDescent="0.2">
      <c r="A20" s="267">
        <v>19</v>
      </c>
      <c r="B20" s="267" t="s">
        <v>919</v>
      </c>
      <c r="C20" s="268" t="s">
        <v>1093</v>
      </c>
      <c r="D20" s="267">
        <v>66000</v>
      </c>
      <c r="E20" s="269" t="e">
        <f t="shared" si="0"/>
        <v>#VALUE!</v>
      </c>
    </row>
    <row r="21" spans="1:5" x14ac:dyDescent="0.2">
      <c r="A21" s="267">
        <v>20</v>
      </c>
      <c r="B21" s="267" t="s">
        <v>922</v>
      </c>
      <c r="C21" s="268" t="s">
        <v>253</v>
      </c>
      <c r="D21" s="267">
        <v>52000</v>
      </c>
      <c r="E21" s="269">
        <f t="shared" si="0"/>
        <v>20800</v>
      </c>
    </row>
    <row r="22" spans="1:5" x14ac:dyDescent="0.2">
      <c r="A22" s="267">
        <v>21</v>
      </c>
      <c r="B22" s="267" t="s">
        <v>924</v>
      </c>
      <c r="C22" s="268" t="s">
        <v>253</v>
      </c>
      <c r="D22" s="267">
        <v>44000</v>
      </c>
      <c r="E22" s="269">
        <f t="shared" si="0"/>
        <v>17600</v>
      </c>
    </row>
    <row r="23" spans="1:5" x14ac:dyDescent="0.2">
      <c r="A23" s="267">
        <v>22</v>
      </c>
      <c r="B23" s="267" t="s">
        <v>925</v>
      </c>
      <c r="C23" s="268" t="s">
        <v>257</v>
      </c>
      <c r="D23" s="267">
        <v>30000</v>
      </c>
      <c r="E23" s="269">
        <f t="shared" si="0"/>
        <v>18000</v>
      </c>
    </row>
    <row r="24" spans="1:5" x14ac:dyDescent="0.2">
      <c r="A24" s="267">
        <v>23</v>
      </c>
      <c r="B24" s="267" t="s">
        <v>927</v>
      </c>
      <c r="C24" s="268" t="s">
        <v>257</v>
      </c>
      <c r="D24" s="267">
        <v>54000</v>
      </c>
      <c r="E24" s="269">
        <f t="shared" si="0"/>
        <v>32400</v>
      </c>
    </row>
    <row r="25" spans="1:5" x14ac:dyDescent="0.2">
      <c r="A25" s="270"/>
    </row>
  </sheetData>
  <pageMargins left="0.75" right="0.75" top="1" bottom="1" header="0.5" footer="0.5"/>
  <pageSetup paperSize="9" orientation="landscape" horizontalDpi="180" verticalDpi="18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99CCFF"/>
  </sheetPr>
  <dimension ref="B2:G19"/>
  <sheetViews>
    <sheetView showGridLines="0" workbookViewId="0"/>
  </sheetViews>
  <sheetFormatPr defaultRowHeight="14.25" x14ac:dyDescent="0.2"/>
  <cols>
    <col min="1" max="1" width="9.140625" style="2"/>
    <col min="2" max="2" width="23.140625" style="2" bestFit="1" customWidth="1"/>
    <col min="3" max="3" width="18.5703125" style="2" bestFit="1" customWidth="1"/>
    <col min="4" max="4" width="15" style="2" bestFit="1" customWidth="1"/>
    <col min="5" max="5" width="12.28515625" style="2" customWidth="1"/>
    <col min="6" max="6" width="9.140625" style="2" customWidth="1"/>
    <col min="7" max="7" width="18.28515625" style="2" bestFit="1" customWidth="1"/>
    <col min="8" max="16384" width="9.140625" style="2"/>
  </cols>
  <sheetData>
    <row r="2" spans="2:7" ht="15" x14ac:dyDescent="0.25">
      <c r="B2" s="110" t="s">
        <v>230</v>
      </c>
      <c r="C2" s="110" t="s">
        <v>214</v>
      </c>
      <c r="D2" s="110" t="s">
        <v>216</v>
      </c>
      <c r="E2" s="110" t="s">
        <v>231</v>
      </c>
    </row>
    <row r="3" spans="2:7" x14ac:dyDescent="0.2">
      <c r="B3" s="111" t="s">
        <v>232</v>
      </c>
      <c r="C3" s="111" t="s">
        <v>233</v>
      </c>
      <c r="D3" s="111">
        <v>4</v>
      </c>
      <c r="E3" s="111"/>
    </row>
    <row r="4" spans="2:7" x14ac:dyDescent="0.2">
      <c r="B4" s="111" t="s">
        <v>234</v>
      </c>
      <c r="C4" s="111" t="s">
        <v>233</v>
      </c>
      <c r="D4" s="111">
        <v>6</v>
      </c>
      <c r="E4" s="111"/>
    </row>
    <row r="5" spans="2:7" x14ac:dyDescent="0.2">
      <c r="B5" s="111" t="s">
        <v>235</v>
      </c>
      <c r="C5" s="111" t="s">
        <v>1042</v>
      </c>
      <c r="D5" s="111">
        <v>5</v>
      </c>
      <c r="E5" s="111"/>
    </row>
    <row r="6" spans="2:7" x14ac:dyDescent="0.2">
      <c r="B6" s="111" t="s">
        <v>236</v>
      </c>
      <c r="C6" s="111" t="s">
        <v>243</v>
      </c>
      <c r="D6" s="111">
        <v>3</v>
      </c>
      <c r="E6" s="111"/>
    </row>
    <row r="7" spans="2:7" x14ac:dyDescent="0.2">
      <c r="B7" s="111" t="s">
        <v>237</v>
      </c>
      <c r="C7" s="111" t="s">
        <v>244</v>
      </c>
      <c r="D7" s="111">
        <v>8</v>
      </c>
      <c r="E7" s="111"/>
    </row>
    <row r="8" spans="2:7" x14ac:dyDescent="0.2">
      <c r="B8" s="111" t="s">
        <v>238</v>
      </c>
      <c r="C8" s="111" t="s">
        <v>1042</v>
      </c>
      <c r="D8" s="111">
        <v>3</v>
      </c>
      <c r="E8" s="111"/>
    </row>
    <row r="9" spans="2:7" x14ac:dyDescent="0.2">
      <c r="B9" s="111" t="s">
        <v>204</v>
      </c>
      <c r="C9" s="111" t="s">
        <v>233</v>
      </c>
      <c r="D9" s="111">
        <v>6</v>
      </c>
      <c r="E9" s="111"/>
    </row>
    <row r="10" spans="2:7" ht="15" x14ac:dyDescent="0.25">
      <c r="D10" s="111" t="s">
        <v>281</v>
      </c>
      <c r="E10" s="111"/>
      <c r="F10" s="42">
        <v>11110</v>
      </c>
    </row>
    <row r="14" spans="2:7" ht="15" x14ac:dyDescent="0.25">
      <c r="B14" s="297" t="s">
        <v>214</v>
      </c>
      <c r="C14" s="296" t="s">
        <v>239</v>
      </c>
      <c r="D14" s="296"/>
    </row>
    <row r="15" spans="2:7" ht="15" x14ac:dyDescent="0.25">
      <c r="B15" s="297"/>
      <c r="C15" s="211" t="s">
        <v>240</v>
      </c>
      <c r="D15" s="211" t="s">
        <v>241</v>
      </c>
    </row>
    <row r="16" spans="2:7" x14ac:dyDescent="0.2">
      <c r="B16" s="111" t="s">
        <v>233</v>
      </c>
      <c r="C16" s="111">
        <v>475</v>
      </c>
      <c r="D16" s="111">
        <v>425</v>
      </c>
      <c r="G16" s="44" t="s">
        <v>533</v>
      </c>
    </row>
    <row r="17" spans="2:7" x14ac:dyDescent="0.2">
      <c r="B17" s="111" t="s">
        <v>243</v>
      </c>
      <c r="C17" s="111">
        <v>250</v>
      </c>
      <c r="D17" s="111">
        <v>230</v>
      </c>
      <c r="G17" s="64" t="s">
        <v>529</v>
      </c>
    </row>
    <row r="18" spans="2:7" x14ac:dyDescent="0.2">
      <c r="B18" s="111" t="s">
        <v>244</v>
      </c>
      <c r="C18" s="111">
        <v>155</v>
      </c>
      <c r="D18" s="111">
        <v>130</v>
      </c>
    </row>
    <row r="19" spans="2:7" x14ac:dyDescent="0.2">
      <c r="B19" s="111" t="s">
        <v>1042</v>
      </c>
      <c r="C19" s="111">
        <v>290</v>
      </c>
      <c r="D19" s="111">
        <v>275</v>
      </c>
    </row>
  </sheetData>
  <mergeCells count="2">
    <mergeCell ref="C14:D14"/>
    <mergeCell ref="B14:B15"/>
  </mergeCells>
  <phoneticPr fontId="5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H26"/>
  <sheetViews>
    <sheetView showGridLines="0" workbookViewId="0"/>
  </sheetViews>
  <sheetFormatPr defaultRowHeight="14.25" x14ac:dyDescent="0.2"/>
  <cols>
    <col min="1" max="1" width="3.85546875" style="65" bestFit="1" customWidth="1"/>
    <col min="2" max="2" width="18" style="65" bestFit="1" customWidth="1"/>
    <col min="3" max="3" width="12.85546875" style="65" bestFit="1" customWidth="1"/>
    <col min="4" max="4" width="15" style="65" bestFit="1" customWidth="1"/>
    <col min="5" max="5" width="36.28515625" style="65" customWidth="1"/>
    <col min="6" max="6" width="13" style="65" customWidth="1"/>
    <col min="7" max="7" width="4.28515625" style="65" customWidth="1"/>
    <col min="8" max="8" width="31.7109375" style="65" bestFit="1" customWidth="1"/>
    <col min="9" max="9" width="12.5703125" style="65" customWidth="1"/>
    <col min="10" max="10" width="9.140625" style="65"/>
    <col min="11" max="11" width="13.7109375" style="65" customWidth="1"/>
    <col min="12" max="16384" width="9.140625" style="65"/>
  </cols>
  <sheetData>
    <row r="1" spans="1:8" ht="15" x14ac:dyDescent="0.2">
      <c r="A1" s="131" t="s">
        <v>283</v>
      </c>
      <c r="B1" s="131" t="s">
        <v>348</v>
      </c>
      <c r="C1" s="131" t="s">
        <v>349</v>
      </c>
      <c r="D1" s="131" t="s">
        <v>542</v>
      </c>
      <c r="E1" s="131" t="s">
        <v>571</v>
      </c>
      <c r="F1" s="131" t="s">
        <v>543</v>
      </c>
    </row>
    <row r="2" spans="1:8" x14ac:dyDescent="0.2">
      <c r="A2" s="132">
        <v>1</v>
      </c>
      <c r="B2" s="133" t="s">
        <v>572</v>
      </c>
      <c r="C2" s="133" t="s">
        <v>609</v>
      </c>
      <c r="D2" s="133" t="s">
        <v>539</v>
      </c>
      <c r="E2" s="133"/>
      <c r="F2" s="133"/>
    </row>
    <row r="3" spans="1:8" x14ac:dyDescent="0.2">
      <c r="A3" s="132">
        <v>2</v>
      </c>
      <c r="B3" s="133" t="s">
        <v>573</v>
      </c>
      <c r="C3" s="133" t="s">
        <v>259</v>
      </c>
      <c r="D3" s="133" t="s">
        <v>276</v>
      </c>
      <c r="E3" s="133"/>
      <c r="F3" s="133"/>
    </row>
    <row r="4" spans="1:8" x14ac:dyDescent="0.2">
      <c r="A4" s="132">
        <v>3</v>
      </c>
      <c r="B4" s="133" t="s">
        <v>602</v>
      </c>
      <c r="C4" s="133" t="s">
        <v>603</v>
      </c>
      <c r="D4" s="133" t="s">
        <v>274</v>
      </c>
      <c r="E4" s="133"/>
      <c r="F4" s="133"/>
    </row>
    <row r="5" spans="1:8" x14ac:dyDescent="0.2">
      <c r="A5" s="132">
        <v>4</v>
      </c>
      <c r="B5" s="133" t="s">
        <v>607</v>
      </c>
      <c r="C5" s="133" t="s">
        <v>608</v>
      </c>
      <c r="D5" s="133" t="s">
        <v>610</v>
      </c>
      <c r="E5" s="133"/>
      <c r="F5" s="133"/>
    </row>
    <row r="6" spans="1:8" x14ac:dyDescent="0.2">
      <c r="A6" s="132">
        <v>5</v>
      </c>
      <c r="B6" s="133" t="s">
        <v>574</v>
      </c>
      <c r="C6" s="133" t="s">
        <v>575</v>
      </c>
      <c r="D6" s="133" t="s">
        <v>576</v>
      </c>
      <c r="E6" s="133"/>
      <c r="F6" s="133"/>
    </row>
    <row r="7" spans="1:8" x14ac:dyDescent="0.2">
      <c r="A7" s="132">
        <v>6</v>
      </c>
      <c r="B7" s="133" t="s">
        <v>577</v>
      </c>
      <c r="C7" s="133" t="s">
        <v>277</v>
      </c>
      <c r="D7" s="133" t="s">
        <v>611</v>
      </c>
      <c r="E7" s="133"/>
      <c r="F7" s="133"/>
    </row>
    <row r="8" spans="1:8" x14ac:dyDescent="0.2">
      <c r="A8" s="132">
        <v>7</v>
      </c>
      <c r="B8" s="133" t="s">
        <v>578</v>
      </c>
      <c r="C8" s="133" t="s">
        <v>579</v>
      </c>
      <c r="D8" s="133" t="s">
        <v>612</v>
      </c>
      <c r="E8" s="133"/>
      <c r="F8" s="133"/>
    </row>
    <row r="9" spans="1:8" x14ac:dyDescent="0.2">
      <c r="A9" s="132">
        <v>8</v>
      </c>
      <c r="B9" s="133" t="s">
        <v>580</v>
      </c>
      <c r="C9" s="133" t="s">
        <v>598</v>
      </c>
      <c r="D9" s="133" t="s">
        <v>596</v>
      </c>
      <c r="E9" s="133"/>
      <c r="F9" s="133"/>
    </row>
    <row r="10" spans="1:8" x14ac:dyDescent="0.2">
      <c r="A10" s="132">
        <v>9</v>
      </c>
      <c r="B10" s="133" t="s">
        <v>581</v>
      </c>
      <c r="C10" s="133" t="s">
        <v>582</v>
      </c>
      <c r="D10" s="133" t="s">
        <v>275</v>
      </c>
      <c r="E10" s="133"/>
      <c r="F10" s="133"/>
      <c r="H10" s="67" t="s">
        <v>544</v>
      </c>
    </row>
    <row r="11" spans="1:8" x14ac:dyDescent="0.2">
      <c r="A11" s="132">
        <v>10</v>
      </c>
      <c r="B11" s="133" t="s">
        <v>583</v>
      </c>
      <c r="C11" s="133" t="s">
        <v>584</v>
      </c>
      <c r="D11" s="133" t="s">
        <v>268</v>
      </c>
      <c r="E11" s="133"/>
      <c r="F11" s="133"/>
      <c r="H11" s="67" t="s">
        <v>624</v>
      </c>
    </row>
    <row r="12" spans="1:8" x14ac:dyDescent="0.2">
      <c r="A12" s="132">
        <v>11</v>
      </c>
      <c r="B12" s="133" t="s">
        <v>585</v>
      </c>
      <c r="C12" s="133" t="s">
        <v>278</v>
      </c>
      <c r="D12" s="133" t="s">
        <v>614</v>
      </c>
      <c r="E12" s="133"/>
      <c r="F12" s="133"/>
      <c r="H12" s="67"/>
    </row>
    <row r="13" spans="1:8" x14ac:dyDescent="0.2">
      <c r="A13" s="132">
        <v>12</v>
      </c>
      <c r="B13" s="133" t="s">
        <v>586</v>
      </c>
      <c r="C13" s="133" t="s">
        <v>613</v>
      </c>
      <c r="D13" s="133" t="s">
        <v>364</v>
      </c>
      <c r="E13" s="133"/>
      <c r="F13" s="133"/>
      <c r="H13" s="67"/>
    </row>
    <row r="14" spans="1:8" x14ac:dyDescent="0.2">
      <c r="A14" s="132">
        <v>13</v>
      </c>
      <c r="B14" s="133" t="s">
        <v>587</v>
      </c>
      <c r="C14" s="133" t="s">
        <v>617</v>
      </c>
      <c r="D14" s="133" t="s">
        <v>266</v>
      </c>
      <c r="E14" s="133"/>
      <c r="F14" s="133"/>
      <c r="H14" s="67"/>
    </row>
    <row r="15" spans="1:8" x14ac:dyDescent="0.2">
      <c r="A15" s="132">
        <v>14</v>
      </c>
      <c r="B15" s="133" t="s">
        <v>588</v>
      </c>
      <c r="C15" s="133" t="s">
        <v>615</v>
      </c>
      <c r="D15" s="133" t="s">
        <v>541</v>
      </c>
      <c r="E15" s="133"/>
      <c r="F15" s="133"/>
    </row>
    <row r="16" spans="1:8" x14ac:dyDescent="0.2">
      <c r="A16" s="132">
        <v>15</v>
      </c>
      <c r="B16" s="133" t="s">
        <v>589</v>
      </c>
      <c r="C16" s="133" t="s">
        <v>540</v>
      </c>
      <c r="D16" s="133" t="s">
        <v>616</v>
      </c>
      <c r="E16" s="133"/>
      <c r="F16" s="133"/>
    </row>
    <row r="17" spans="1:6" x14ac:dyDescent="0.2">
      <c r="A17" s="132">
        <v>16</v>
      </c>
      <c r="B17" s="133" t="s">
        <v>590</v>
      </c>
      <c r="C17" s="133" t="s">
        <v>273</v>
      </c>
      <c r="D17" s="133" t="s">
        <v>266</v>
      </c>
      <c r="E17" s="133"/>
      <c r="F17" s="133"/>
    </row>
    <row r="18" spans="1:6" x14ac:dyDescent="0.2">
      <c r="A18" s="132">
        <v>17</v>
      </c>
      <c r="B18" s="133" t="s">
        <v>591</v>
      </c>
      <c r="C18" s="133" t="s">
        <v>256</v>
      </c>
      <c r="D18" s="133" t="s">
        <v>618</v>
      </c>
      <c r="E18" s="133"/>
      <c r="F18" s="133"/>
    </row>
    <row r="19" spans="1:6" x14ac:dyDescent="0.2">
      <c r="A19" s="132">
        <v>18</v>
      </c>
      <c r="B19" s="133" t="s">
        <v>592</v>
      </c>
      <c r="C19" s="133" t="s">
        <v>593</v>
      </c>
      <c r="D19" s="133" t="s">
        <v>594</v>
      </c>
      <c r="E19" s="133"/>
      <c r="F19" s="133"/>
    </row>
    <row r="20" spans="1:6" x14ac:dyDescent="0.2">
      <c r="A20" s="132">
        <v>19</v>
      </c>
      <c r="B20" s="133" t="s">
        <v>595</v>
      </c>
      <c r="C20" s="133" t="s">
        <v>267</v>
      </c>
      <c r="D20" s="133" t="s">
        <v>272</v>
      </c>
      <c r="E20" s="133"/>
      <c r="F20" s="133"/>
    </row>
    <row r="21" spans="1:6" x14ac:dyDescent="0.2">
      <c r="A21" s="132">
        <v>20</v>
      </c>
      <c r="B21" s="133" t="s">
        <v>604</v>
      </c>
      <c r="C21" s="133" t="s">
        <v>605</v>
      </c>
      <c r="D21" s="133" t="s">
        <v>606</v>
      </c>
      <c r="E21" s="133"/>
      <c r="F21" s="133"/>
    </row>
    <row r="22" spans="1:6" x14ac:dyDescent="0.2">
      <c r="A22" s="132">
        <v>21</v>
      </c>
      <c r="B22" s="133" t="s">
        <v>597</v>
      </c>
      <c r="C22" s="133" t="s">
        <v>619</v>
      </c>
      <c r="D22" s="133" t="s">
        <v>620</v>
      </c>
      <c r="E22" s="133"/>
      <c r="F22" s="133"/>
    </row>
    <row r="23" spans="1:6" x14ac:dyDescent="0.2">
      <c r="A23" s="132">
        <v>22</v>
      </c>
      <c r="B23" s="133" t="s">
        <v>621</v>
      </c>
      <c r="C23" s="133" t="s">
        <v>622</v>
      </c>
      <c r="D23" s="133" t="s">
        <v>623</v>
      </c>
      <c r="E23" s="133"/>
      <c r="F23" s="133"/>
    </row>
    <row r="24" spans="1:6" x14ac:dyDescent="0.2">
      <c r="A24" s="132">
        <v>23</v>
      </c>
      <c r="B24" s="133" t="s">
        <v>599</v>
      </c>
      <c r="C24" s="133" t="s">
        <v>600</v>
      </c>
      <c r="D24" s="133" t="s">
        <v>601</v>
      </c>
      <c r="E24" s="133"/>
      <c r="F24" s="133"/>
    </row>
    <row r="26" spans="1:6" x14ac:dyDescent="0.2">
      <c r="B26" s="66"/>
      <c r="C26" s="66"/>
      <c r="D26" s="66"/>
      <c r="E26" s="66"/>
      <c r="F26" s="66"/>
    </row>
  </sheetData>
  <sortState ref="A2:A24">
    <sortCondition ref="A2"/>
  </sortState>
  <phoneticPr fontId="7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99"/>
  </sheetPr>
  <dimension ref="A1:M51"/>
  <sheetViews>
    <sheetView showGridLines="0" workbookViewId="0"/>
  </sheetViews>
  <sheetFormatPr defaultRowHeight="14.25" x14ac:dyDescent="0.2"/>
  <cols>
    <col min="1" max="1" width="3.85546875" style="65" bestFit="1" customWidth="1"/>
    <col min="2" max="2" width="18.28515625" style="65" bestFit="1" customWidth="1"/>
    <col min="3" max="3" width="12.85546875" style="65" bestFit="1" customWidth="1"/>
    <col min="4" max="4" width="15.140625" style="65" bestFit="1" customWidth="1"/>
    <col min="5" max="6" width="12.7109375" style="65" bestFit="1" customWidth="1"/>
    <col min="7" max="7" width="10" style="65" bestFit="1" customWidth="1"/>
    <col min="8" max="8" width="12.5703125" style="65" customWidth="1"/>
    <col min="9" max="9" width="8.140625" style="65" customWidth="1"/>
    <col min="10" max="10" width="8" style="65" customWidth="1"/>
    <col min="11" max="11" width="36" style="65" customWidth="1"/>
    <col min="12" max="12" width="18" style="65" customWidth="1"/>
    <col min="13" max="13" width="13.7109375" style="65" customWidth="1"/>
    <col min="14" max="16384" width="9.140625" style="65"/>
  </cols>
  <sheetData>
    <row r="1" spans="1:13" ht="30" x14ac:dyDescent="0.2">
      <c r="A1" s="137" t="s">
        <v>283</v>
      </c>
      <c r="B1" s="137" t="s">
        <v>348</v>
      </c>
      <c r="C1" s="137" t="s">
        <v>349</v>
      </c>
      <c r="D1" s="137" t="s">
        <v>542</v>
      </c>
      <c r="E1" s="137" t="s">
        <v>285</v>
      </c>
      <c r="F1" s="138" t="s">
        <v>286</v>
      </c>
      <c r="G1" s="137" t="s">
        <v>287</v>
      </c>
      <c r="H1" s="137" t="s">
        <v>288</v>
      </c>
      <c r="K1" s="140">
        <v>41274</v>
      </c>
    </row>
    <row r="2" spans="1:13" x14ac:dyDescent="0.2">
      <c r="A2" s="141">
        <v>1</v>
      </c>
      <c r="B2" s="141" t="s">
        <v>572</v>
      </c>
      <c r="C2" s="141" t="s">
        <v>609</v>
      </c>
      <c r="D2" s="141" t="s">
        <v>539</v>
      </c>
      <c r="E2" s="142">
        <v>28010</v>
      </c>
      <c r="F2" s="142">
        <v>36750</v>
      </c>
      <c r="G2" s="143"/>
      <c r="H2" s="143"/>
    </row>
    <row r="3" spans="1:13" ht="15" x14ac:dyDescent="0.25">
      <c r="A3" s="141">
        <v>2</v>
      </c>
      <c r="B3" s="141" t="s">
        <v>671</v>
      </c>
      <c r="C3" s="141" t="s">
        <v>248</v>
      </c>
      <c r="D3" s="141" t="s">
        <v>271</v>
      </c>
      <c r="E3" s="142">
        <v>28994</v>
      </c>
      <c r="F3" s="142">
        <v>40468</v>
      </c>
      <c r="G3" s="143"/>
      <c r="H3" s="143"/>
      <c r="K3" s="139" t="s">
        <v>816</v>
      </c>
      <c r="L3" s="136"/>
      <c r="M3" s="42">
        <v>0.7</v>
      </c>
    </row>
    <row r="4" spans="1:13" x14ac:dyDescent="0.2">
      <c r="A4" s="141">
        <v>3</v>
      </c>
      <c r="B4" s="141" t="s">
        <v>573</v>
      </c>
      <c r="C4" s="141" t="s">
        <v>259</v>
      </c>
      <c r="D4" s="141" t="s">
        <v>276</v>
      </c>
      <c r="E4" s="142">
        <v>26452</v>
      </c>
      <c r="F4" s="142">
        <v>37349</v>
      </c>
      <c r="G4" s="143"/>
      <c r="H4" s="143"/>
      <c r="K4" s="68"/>
    </row>
    <row r="5" spans="1:13" ht="15" x14ac:dyDescent="0.25">
      <c r="A5" s="141">
        <v>4</v>
      </c>
      <c r="B5" s="141" t="s">
        <v>673</v>
      </c>
      <c r="C5" s="141" t="s">
        <v>674</v>
      </c>
      <c r="D5" s="141" t="s">
        <v>265</v>
      </c>
      <c r="E5" s="142">
        <v>26504</v>
      </c>
      <c r="F5" s="142">
        <v>39767</v>
      </c>
      <c r="G5" s="143"/>
      <c r="H5" s="143"/>
      <c r="K5" s="139" t="s">
        <v>817</v>
      </c>
      <c r="L5" s="136"/>
      <c r="M5" s="42">
        <v>16.8</v>
      </c>
    </row>
    <row r="6" spans="1:13" x14ac:dyDescent="0.2">
      <c r="A6" s="141">
        <v>5</v>
      </c>
      <c r="B6" s="141" t="s">
        <v>675</v>
      </c>
      <c r="C6" s="141" t="s">
        <v>292</v>
      </c>
      <c r="D6" s="141" t="s">
        <v>676</v>
      </c>
      <c r="E6" s="142">
        <v>28493</v>
      </c>
      <c r="F6" s="142">
        <v>36617</v>
      </c>
      <c r="G6" s="143"/>
      <c r="H6" s="143"/>
    </row>
    <row r="7" spans="1:13" ht="15" x14ac:dyDescent="0.25">
      <c r="A7" s="141">
        <v>6</v>
      </c>
      <c r="B7" s="141" t="s">
        <v>602</v>
      </c>
      <c r="C7" s="141" t="s">
        <v>603</v>
      </c>
      <c r="D7" s="141" t="s">
        <v>274</v>
      </c>
      <c r="E7" s="142">
        <v>26065</v>
      </c>
      <c r="F7" s="142">
        <v>35916</v>
      </c>
      <c r="G7" s="143"/>
      <c r="H7" s="143"/>
      <c r="K7" s="139" t="s">
        <v>815</v>
      </c>
      <c r="L7" s="136"/>
      <c r="M7" s="42">
        <v>40.380000000000003</v>
      </c>
    </row>
    <row r="8" spans="1:13" x14ac:dyDescent="0.2">
      <c r="A8" s="141">
        <v>7</v>
      </c>
      <c r="B8" s="141" t="s">
        <v>607</v>
      </c>
      <c r="C8" s="141" t="s">
        <v>608</v>
      </c>
      <c r="D8" s="141" t="s">
        <v>610</v>
      </c>
      <c r="E8" s="142">
        <v>25013</v>
      </c>
      <c r="F8" s="142">
        <v>35580</v>
      </c>
      <c r="G8" s="143"/>
      <c r="H8" s="143"/>
    </row>
    <row r="9" spans="1:13" x14ac:dyDescent="0.2">
      <c r="A9" s="141">
        <v>8</v>
      </c>
      <c r="B9" s="141" t="s">
        <v>574</v>
      </c>
      <c r="C9" s="141" t="s">
        <v>575</v>
      </c>
      <c r="D9" s="141" t="s">
        <v>576</v>
      </c>
      <c r="E9" s="142">
        <v>24714</v>
      </c>
      <c r="F9" s="142">
        <v>36283</v>
      </c>
      <c r="G9" s="143"/>
      <c r="H9" s="143"/>
    </row>
    <row r="10" spans="1:13" x14ac:dyDescent="0.2">
      <c r="A10" s="141">
        <v>9</v>
      </c>
      <c r="B10" s="141" t="s">
        <v>681</v>
      </c>
      <c r="C10" s="141" t="s">
        <v>682</v>
      </c>
      <c r="D10" s="141" t="s">
        <v>683</v>
      </c>
      <c r="E10" s="142">
        <v>31225</v>
      </c>
      <c r="F10" s="142">
        <v>37004</v>
      </c>
      <c r="G10" s="143"/>
      <c r="H10" s="143"/>
      <c r="J10" s="67"/>
    </row>
    <row r="11" spans="1:13" x14ac:dyDescent="0.2">
      <c r="A11" s="141">
        <v>10</v>
      </c>
      <c r="B11" s="141" t="s">
        <v>577</v>
      </c>
      <c r="C11" s="141" t="s">
        <v>277</v>
      </c>
      <c r="D11" s="141" t="s">
        <v>611</v>
      </c>
      <c r="E11" s="142">
        <v>24630</v>
      </c>
      <c r="F11" s="142">
        <v>38570</v>
      </c>
      <c r="G11" s="143"/>
      <c r="H11" s="143"/>
      <c r="J11" s="67"/>
    </row>
    <row r="12" spans="1:13" x14ac:dyDescent="0.2">
      <c r="A12" s="141">
        <v>11</v>
      </c>
      <c r="B12" s="141" t="s">
        <v>577</v>
      </c>
      <c r="C12" s="141" t="s">
        <v>608</v>
      </c>
      <c r="D12" s="141" t="s">
        <v>610</v>
      </c>
      <c r="E12" s="142">
        <v>23440</v>
      </c>
      <c r="F12" s="142">
        <v>39175</v>
      </c>
      <c r="G12" s="143"/>
      <c r="H12" s="143"/>
    </row>
    <row r="13" spans="1:13" x14ac:dyDescent="0.2">
      <c r="A13" s="141">
        <v>12</v>
      </c>
      <c r="B13" s="141" t="s">
        <v>684</v>
      </c>
      <c r="C13" s="141" t="s">
        <v>685</v>
      </c>
      <c r="D13" s="141" t="s">
        <v>683</v>
      </c>
      <c r="E13" s="142">
        <v>18084</v>
      </c>
      <c r="F13" s="142">
        <v>37988</v>
      </c>
      <c r="G13" s="143"/>
      <c r="H13" s="143"/>
    </row>
    <row r="14" spans="1:13" x14ac:dyDescent="0.2">
      <c r="A14" s="141">
        <v>13</v>
      </c>
      <c r="B14" s="141" t="s">
        <v>578</v>
      </c>
      <c r="C14" s="141" t="s">
        <v>579</v>
      </c>
      <c r="D14" s="141" t="s">
        <v>612</v>
      </c>
      <c r="E14" s="142">
        <v>25538</v>
      </c>
      <c r="F14" s="142">
        <v>40833</v>
      </c>
      <c r="G14" s="143"/>
      <c r="H14" s="143"/>
    </row>
    <row r="15" spans="1:13" x14ac:dyDescent="0.2">
      <c r="A15" s="141">
        <v>14</v>
      </c>
      <c r="B15" s="141" t="s">
        <v>686</v>
      </c>
      <c r="C15" s="141" t="s">
        <v>687</v>
      </c>
      <c r="D15" s="141" t="s">
        <v>688</v>
      </c>
      <c r="E15" s="142">
        <v>21318</v>
      </c>
      <c r="F15" s="142">
        <v>39666</v>
      </c>
      <c r="G15" s="143"/>
      <c r="H15" s="143"/>
    </row>
    <row r="16" spans="1:13" x14ac:dyDescent="0.2">
      <c r="A16" s="141">
        <v>15</v>
      </c>
      <c r="B16" s="141" t="s">
        <v>580</v>
      </c>
      <c r="C16" s="141" t="s">
        <v>598</v>
      </c>
      <c r="D16" s="141" t="s">
        <v>596</v>
      </c>
      <c r="E16" s="142">
        <v>23370</v>
      </c>
      <c r="F16" s="142">
        <v>36224</v>
      </c>
      <c r="G16" s="143"/>
      <c r="H16" s="143"/>
    </row>
    <row r="17" spans="1:10" x14ac:dyDescent="0.2">
      <c r="A17" s="141">
        <v>16</v>
      </c>
      <c r="B17" s="141" t="s">
        <v>264</v>
      </c>
      <c r="C17" s="141" t="s">
        <v>690</v>
      </c>
      <c r="D17" s="141" t="s">
        <v>270</v>
      </c>
      <c r="E17" s="142">
        <v>27133</v>
      </c>
      <c r="F17" s="142">
        <v>40071</v>
      </c>
      <c r="G17" s="143"/>
      <c r="H17" s="143"/>
    </row>
    <row r="18" spans="1:10" x14ac:dyDescent="0.2">
      <c r="A18" s="141">
        <v>17</v>
      </c>
      <c r="B18" s="141" t="s">
        <v>264</v>
      </c>
      <c r="C18" s="141" t="s">
        <v>691</v>
      </c>
      <c r="D18" s="141" t="s">
        <v>692</v>
      </c>
      <c r="E18" s="142">
        <v>28320</v>
      </c>
      <c r="F18" s="142">
        <v>37482</v>
      </c>
      <c r="G18" s="143"/>
      <c r="H18" s="143"/>
    </row>
    <row r="19" spans="1:10" x14ac:dyDescent="0.2">
      <c r="A19" s="141">
        <v>18</v>
      </c>
      <c r="B19" s="141" t="s">
        <v>693</v>
      </c>
      <c r="C19" s="141" t="s">
        <v>694</v>
      </c>
      <c r="D19" s="141" t="s">
        <v>695</v>
      </c>
      <c r="E19" s="142">
        <v>24957</v>
      </c>
      <c r="F19" s="142">
        <v>40527</v>
      </c>
      <c r="G19" s="143"/>
      <c r="H19" s="143"/>
    </row>
    <row r="20" spans="1:10" x14ac:dyDescent="0.2">
      <c r="A20" s="141">
        <v>19</v>
      </c>
      <c r="B20" s="141" t="s">
        <v>581</v>
      </c>
      <c r="C20" s="141" t="s">
        <v>582</v>
      </c>
      <c r="D20" s="141" t="s">
        <v>275</v>
      </c>
      <c r="E20" s="142">
        <v>23048</v>
      </c>
      <c r="F20" s="142">
        <v>37775</v>
      </c>
      <c r="G20" s="143"/>
      <c r="H20" s="143"/>
      <c r="J20" s="67" t="s">
        <v>545</v>
      </c>
    </row>
    <row r="21" spans="1:10" x14ac:dyDescent="0.2">
      <c r="A21" s="141">
        <v>20</v>
      </c>
      <c r="B21" s="141" t="s">
        <v>696</v>
      </c>
      <c r="C21" s="141" t="s">
        <v>263</v>
      </c>
      <c r="D21" s="141" t="s">
        <v>249</v>
      </c>
      <c r="E21" s="142">
        <v>21450</v>
      </c>
      <c r="F21" s="142">
        <v>38587</v>
      </c>
      <c r="G21" s="143"/>
      <c r="H21" s="143"/>
      <c r="J21" s="67" t="s">
        <v>546</v>
      </c>
    </row>
    <row r="22" spans="1:10" x14ac:dyDescent="0.2">
      <c r="A22" s="141">
        <v>21</v>
      </c>
      <c r="B22" s="141" t="s">
        <v>583</v>
      </c>
      <c r="C22" s="141" t="s">
        <v>584</v>
      </c>
      <c r="D22" s="141" t="s">
        <v>268</v>
      </c>
      <c r="E22" s="142">
        <v>25494</v>
      </c>
      <c r="F22" s="142">
        <v>36316</v>
      </c>
      <c r="G22" s="143"/>
      <c r="H22" s="143"/>
      <c r="J22" s="67" t="s">
        <v>547</v>
      </c>
    </row>
    <row r="23" spans="1:10" x14ac:dyDescent="0.2">
      <c r="A23" s="141">
        <v>22</v>
      </c>
      <c r="B23" s="141" t="s">
        <v>585</v>
      </c>
      <c r="C23" s="141" t="s">
        <v>278</v>
      </c>
      <c r="D23" s="141" t="s">
        <v>614</v>
      </c>
      <c r="E23" s="142">
        <v>23091</v>
      </c>
      <c r="F23" s="142">
        <v>35156</v>
      </c>
      <c r="G23" s="143"/>
      <c r="H23" s="143"/>
    </row>
    <row r="24" spans="1:10" x14ac:dyDescent="0.2">
      <c r="A24" s="141">
        <v>23</v>
      </c>
      <c r="B24" s="141" t="s">
        <v>697</v>
      </c>
      <c r="C24" s="141" t="s">
        <v>698</v>
      </c>
      <c r="D24" s="141" t="s">
        <v>364</v>
      </c>
      <c r="E24" s="142">
        <v>32763</v>
      </c>
      <c r="F24" s="142">
        <v>37492</v>
      </c>
      <c r="G24" s="143"/>
      <c r="H24" s="143"/>
    </row>
    <row r="25" spans="1:10" x14ac:dyDescent="0.2">
      <c r="A25" s="141">
        <v>24</v>
      </c>
      <c r="B25" s="141" t="s">
        <v>586</v>
      </c>
      <c r="C25" s="141" t="s">
        <v>613</v>
      </c>
      <c r="D25" s="141" t="s">
        <v>364</v>
      </c>
      <c r="E25" s="142">
        <v>30253</v>
      </c>
      <c r="F25" s="142">
        <v>36950</v>
      </c>
      <c r="G25" s="134"/>
      <c r="H25" s="134"/>
    </row>
    <row r="26" spans="1:10" x14ac:dyDescent="0.2">
      <c r="A26" s="141">
        <v>25</v>
      </c>
      <c r="B26" s="141" t="s">
        <v>699</v>
      </c>
      <c r="C26" s="141" t="s">
        <v>615</v>
      </c>
      <c r="D26" s="141" t="s">
        <v>616</v>
      </c>
      <c r="E26" s="142">
        <v>32451</v>
      </c>
      <c r="F26" s="142">
        <v>40668</v>
      </c>
      <c r="G26" s="134"/>
      <c r="H26" s="134"/>
    </row>
    <row r="27" spans="1:10" x14ac:dyDescent="0.2">
      <c r="A27" s="141">
        <v>26</v>
      </c>
      <c r="B27" s="141" t="s">
        <v>587</v>
      </c>
      <c r="C27" s="141" t="s">
        <v>617</v>
      </c>
      <c r="D27" s="141" t="s">
        <v>266</v>
      </c>
      <c r="E27" s="142">
        <v>24172</v>
      </c>
      <c r="F27" s="142">
        <v>36453</v>
      </c>
      <c r="G27" s="134"/>
      <c r="H27" s="134"/>
    </row>
    <row r="28" spans="1:10" x14ac:dyDescent="0.2">
      <c r="A28" s="141">
        <v>27</v>
      </c>
      <c r="B28" s="141" t="s">
        <v>701</v>
      </c>
      <c r="C28" s="141" t="s">
        <v>273</v>
      </c>
      <c r="D28" s="141" t="s">
        <v>702</v>
      </c>
      <c r="E28" s="142">
        <v>28244</v>
      </c>
      <c r="F28" s="142">
        <v>38506</v>
      </c>
      <c r="G28" s="134"/>
      <c r="H28" s="134"/>
    </row>
    <row r="29" spans="1:10" x14ac:dyDescent="0.2">
      <c r="A29" s="141">
        <v>28</v>
      </c>
      <c r="B29" s="141" t="s">
        <v>588</v>
      </c>
      <c r="C29" s="141" t="s">
        <v>615</v>
      </c>
      <c r="D29" s="141" t="s">
        <v>541</v>
      </c>
      <c r="E29" s="142">
        <v>21929</v>
      </c>
      <c r="F29" s="142">
        <v>36817</v>
      </c>
      <c r="G29" s="134"/>
      <c r="H29" s="134"/>
    </row>
    <row r="30" spans="1:10" x14ac:dyDescent="0.2">
      <c r="A30" s="141">
        <v>29</v>
      </c>
      <c r="B30" s="141" t="s">
        <v>589</v>
      </c>
      <c r="C30" s="141" t="s">
        <v>540</v>
      </c>
      <c r="D30" s="141" t="s">
        <v>616</v>
      </c>
      <c r="E30" s="142">
        <v>22196</v>
      </c>
      <c r="F30" s="142">
        <v>36116</v>
      </c>
      <c r="G30" s="134"/>
      <c r="H30" s="134"/>
    </row>
    <row r="31" spans="1:10" x14ac:dyDescent="0.2">
      <c r="A31" s="141">
        <v>30</v>
      </c>
      <c r="B31" s="141" t="s">
        <v>703</v>
      </c>
      <c r="C31" s="141" t="s">
        <v>704</v>
      </c>
      <c r="D31" s="141" t="s">
        <v>269</v>
      </c>
      <c r="E31" s="142">
        <v>31967</v>
      </c>
      <c r="F31" s="142">
        <v>35780</v>
      </c>
      <c r="G31" s="134"/>
      <c r="H31" s="134"/>
    </row>
    <row r="32" spans="1:10" x14ac:dyDescent="0.2">
      <c r="A32" s="141">
        <v>31</v>
      </c>
      <c r="B32" s="141" t="s">
        <v>590</v>
      </c>
      <c r="C32" s="141" t="s">
        <v>273</v>
      </c>
      <c r="D32" s="141" t="s">
        <v>266</v>
      </c>
      <c r="E32" s="142">
        <v>22803</v>
      </c>
      <c r="F32" s="142">
        <v>36483</v>
      </c>
      <c r="G32" s="134"/>
      <c r="H32" s="134"/>
    </row>
    <row r="33" spans="1:8" x14ac:dyDescent="0.2">
      <c r="A33" s="141">
        <v>32</v>
      </c>
      <c r="B33" s="141" t="s">
        <v>590</v>
      </c>
      <c r="C33" s="141" t="s">
        <v>617</v>
      </c>
      <c r="D33" s="141" t="s">
        <v>266</v>
      </c>
      <c r="E33" s="142">
        <v>32940</v>
      </c>
      <c r="F33" s="142">
        <v>37204</v>
      </c>
      <c r="G33" s="134"/>
      <c r="H33" s="134"/>
    </row>
    <row r="34" spans="1:8" x14ac:dyDescent="0.2">
      <c r="A34" s="141">
        <v>33</v>
      </c>
      <c r="B34" s="141" t="s">
        <v>591</v>
      </c>
      <c r="C34" s="141" t="s">
        <v>256</v>
      </c>
      <c r="D34" s="141" t="s">
        <v>618</v>
      </c>
      <c r="E34" s="142">
        <v>30735</v>
      </c>
      <c r="F34" s="142">
        <v>38770</v>
      </c>
      <c r="G34" s="134"/>
      <c r="H34" s="134"/>
    </row>
    <row r="35" spans="1:8" x14ac:dyDescent="0.2">
      <c r="A35" s="141">
        <v>34</v>
      </c>
      <c r="B35" s="141" t="s">
        <v>591</v>
      </c>
      <c r="C35" s="141" t="s">
        <v>705</v>
      </c>
      <c r="D35" s="141" t="s">
        <v>706</v>
      </c>
      <c r="E35" s="142">
        <v>27437</v>
      </c>
      <c r="F35" s="142">
        <v>39375</v>
      </c>
      <c r="G35" s="134"/>
      <c r="H35" s="134"/>
    </row>
    <row r="36" spans="1:8" x14ac:dyDescent="0.2">
      <c r="A36" s="141">
        <v>35</v>
      </c>
      <c r="B36" s="141" t="s">
        <v>707</v>
      </c>
      <c r="C36" s="141" t="s">
        <v>708</v>
      </c>
      <c r="D36" s="141" t="s">
        <v>709</v>
      </c>
      <c r="E36" s="142">
        <v>30483</v>
      </c>
      <c r="F36" s="142">
        <v>38188</v>
      </c>
      <c r="G36" s="134"/>
      <c r="H36" s="134"/>
    </row>
    <row r="37" spans="1:8" x14ac:dyDescent="0.2">
      <c r="A37" s="141">
        <v>36</v>
      </c>
      <c r="B37" s="141" t="s">
        <v>592</v>
      </c>
      <c r="C37" s="141" t="s">
        <v>593</v>
      </c>
      <c r="D37" s="141" t="s">
        <v>594</v>
      </c>
      <c r="E37" s="142">
        <v>22608</v>
      </c>
      <c r="F37" s="142">
        <v>41033</v>
      </c>
      <c r="G37" s="134"/>
      <c r="H37" s="134"/>
    </row>
    <row r="38" spans="1:8" x14ac:dyDescent="0.2">
      <c r="A38" s="141">
        <v>37</v>
      </c>
      <c r="B38" s="141" t="s">
        <v>710</v>
      </c>
      <c r="C38" s="141" t="s">
        <v>593</v>
      </c>
      <c r="D38" s="141" t="s">
        <v>594</v>
      </c>
      <c r="E38" s="142">
        <v>25887</v>
      </c>
      <c r="F38" s="142">
        <v>39866</v>
      </c>
      <c r="G38" s="134"/>
      <c r="H38" s="134"/>
    </row>
    <row r="39" spans="1:8" x14ac:dyDescent="0.2">
      <c r="A39" s="141">
        <v>38</v>
      </c>
      <c r="B39" s="141" t="s">
        <v>595</v>
      </c>
      <c r="C39" s="141" t="s">
        <v>267</v>
      </c>
      <c r="D39" s="141" t="s">
        <v>272</v>
      </c>
      <c r="E39" s="142">
        <v>22127</v>
      </c>
      <c r="F39" s="142">
        <v>36424</v>
      </c>
      <c r="G39" s="134"/>
      <c r="H39" s="134"/>
    </row>
    <row r="40" spans="1:8" x14ac:dyDescent="0.2">
      <c r="A40" s="141">
        <v>39</v>
      </c>
      <c r="B40" s="141" t="s">
        <v>595</v>
      </c>
      <c r="C40" s="141" t="s">
        <v>711</v>
      </c>
      <c r="D40" s="141" t="s">
        <v>272</v>
      </c>
      <c r="E40" s="142">
        <v>23927</v>
      </c>
      <c r="F40" s="142">
        <v>40271</v>
      </c>
      <c r="G40" s="134"/>
      <c r="H40" s="134"/>
    </row>
    <row r="41" spans="1:8" x14ac:dyDescent="0.2">
      <c r="A41" s="141">
        <v>40</v>
      </c>
      <c r="B41" s="141" t="s">
        <v>712</v>
      </c>
      <c r="C41" s="141" t="s">
        <v>713</v>
      </c>
      <c r="D41" s="141" t="s">
        <v>714</v>
      </c>
      <c r="E41" s="142">
        <v>24898</v>
      </c>
      <c r="F41" s="142">
        <v>37682</v>
      </c>
      <c r="G41" s="134"/>
      <c r="H41" s="134"/>
    </row>
    <row r="42" spans="1:8" x14ac:dyDescent="0.2">
      <c r="A42" s="141">
        <v>41</v>
      </c>
      <c r="B42" s="141" t="s">
        <v>604</v>
      </c>
      <c r="C42" s="141" t="s">
        <v>605</v>
      </c>
      <c r="D42" s="141" t="s">
        <v>606</v>
      </c>
      <c r="E42" s="142">
        <v>22390</v>
      </c>
      <c r="F42" s="142">
        <v>40727</v>
      </c>
      <c r="G42" s="134"/>
      <c r="H42" s="134"/>
    </row>
    <row r="43" spans="1:8" x14ac:dyDescent="0.2">
      <c r="A43" s="141">
        <v>42</v>
      </c>
      <c r="B43" s="141" t="s">
        <v>715</v>
      </c>
      <c r="C43" s="141" t="s">
        <v>716</v>
      </c>
      <c r="D43" s="141" t="s">
        <v>717</v>
      </c>
      <c r="E43" s="142">
        <v>27987</v>
      </c>
      <c r="F43" s="142">
        <v>37975</v>
      </c>
      <c r="G43" s="134"/>
      <c r="H43" s="134"/>
    </row>
    <row r="44" spans="1:8" x14ac:dyDescent="0.2">
      <c r="A44" s="141">
        <v>43</v>
      </c>
      <c r="B44" s="141" t="s">
        <v>597</v>
      </c>
      <c r="C44" s="141" t="s">
        <v>619</v>
      </c>
      <c r="D44" s="141" t="s">
        <v>620</v>
      </c>
      <c r="E44" s="142">
        <v>28781</v>
      </c>
      <c r="F44" s="142">
        <v>38787</v>
      </c>
      <c r="G44" s="134"/>
      <c r="H44" s="134"/>
    </row>
    <row r="45" spans="1:8" x14ac:dyDescent="0.2">
      <c r="A45" s="141">
        <v>44</v>
      </c>
      <c r="B45" s="141" t="s">
        <v>621</v>
      </c>
      <c r="C45" s="141" t="s">
        <v>622</v>
      </c>
      <c r="D45" s="141" t="s">
        <v>623</v>
      </c>
      <c r="E45" s="142">
        <v>29304</v>
      </c>
      <c r="F45" s="142">
        <v>36516</v>
      </c>
      <c r="G45" s="134"/>
      <c r="H45" s="134"/>
    </row>
    <row r="46" spans="1:8" x14ac:dyDescent="0.2">
      <c r="A46" s="141">
        <v>45</v>
      </c>
      <c r="B46" s="141" t="s">
        <v>718</v>
      </c>
      <c r="C46" s="141" t="s">
        <v>719</v>
      </c>
      <c r="D46" s="141" t="s">
        <v>720</v>
      </c>
      <c r="E46" s="142">
        <v>33034</v>
      </c>
      <c r="F46" s="142">
        <v>35356</v>
      </c>
      <c r="G46" s="134"/>
      <c r="H46" s="134"/>
    </row>
    <row r="47" spans="1:8" x14ac:dyDescent="0.2">
      <c r="A47" s="141">
        <v>46</v>
      </c>
      <c r="B47" s="141" t="s">
        <v>599</v>
      </c>
      <c r="C47" s="141" t="s">
        <v>600</v>
      </c>
      <c r="D47" s="141" t="s">
        <v>601</v>
      </c>
      <c r="E47" s="142">
        <v>22696</v>
      </c>
      <c r="F47" s="142">
        <v>37692</v>
      </c>
      <c r="G47" s="134"/>
      <c r="H47" s="134"/>
    </row>
    <row r="48" spans="1:8" x14ac:dyDescent="0.2">
      <c r="A48" s="141">
        <v>47</v>
      </c>
      <c r="B48" s="141" t="s">
        <v>721</v>
      </c>
      <c r="C48" s="141" t="s">
        <v>262</v>
      </c>
      <c r="D48" s="141" t="s">
        <v>280</v>
      </c>
      <c r="E48" s="142">
        <v>23627</v>
      </c>
      <c r="F48" s="135">
        <v>40678</v>
      </c>
      <c r="G48" s="134"/>
      <c r="H48" s="134"/>
    </row>
    <row r="49" spans="1:8" x14ac:dyDescent="0.2">
      <c r="A49" s="141">
        <v>48</v>
      </c>
      <c r="B49" s="141" t="s">
        <v>722</v>
      </c>
      <c r="C49" s="141" t="s">
        <v>723</v>
      </c>
      <c r="D49" s="141" t="s">
        <v>724</v>
      </c>
      <c r="E49" s="142">
        <v>27889</v>
      </c>
      <c r="F49" s="135">
        <v>40938</v>
      </c>
      <c r="G49" s="134"/>
      <c r="H49" s="134"/>
    </row>
    <row r="50" spans="1:8" x14ac:dyDescent="0.2">
      <c r="A50" s="141">
        <v>49</v>
      </c>
      <c r="B50" s="141" t="s">
        <v>725</v>
      </c>
      <c r="C50" s="141" t="s">
        <v>726</v>
      </c>
      <c r="D50" s="141" t="s">
        <v>727</v>
      </c>
      <c r="E50" s="142">
        <v>28648</v>
      </c>
      <c r="F50" s="135">
        <v>40108</v>
      </c>
      <c r="G50" s="134"/>
      <c r="H50" s="134"/>
    </row>
    <row r="51" spans="1:8" x14ac:dyDescent="0.2">
      <c r="A51" s="141">
        <v>50</v>
      </c>
      <c r="B51" s="141" t="s">
        <v>728</v>
      </c>
      <c r="C51" s="141" t="s">
        <v>729</v>
      </c>
      <c r="D51" s="141" t="s">
        <v>279</v>
      </c>
      <c r="E51" s="142">
        <v>29002</v>
      </c>
      <c r="F51" s="135">
        <v>38045</v>
      </c>
      <c r="G51" s="134"/>
      <c r="H51" s="134"/>
    </row>
  </sheetData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H25"/>
  <sheetViews>
    <sheetView showGridLines="0" workbookViewId="0"/>
  </sheetViews>
  <sheetFormatPr defaultRowHeight="14.25" x14ac:dyDescent="0.2"/>
  <cols>
    <col min="1" max="1" width="31.140625" style="8" bestFit="1" customWidth="1"/>
    <col min="2" max="2" width="8.140625" style="8" bestFit="1" customWidth="1"/>
    <col min="3" max="3" width="5.5703125" style="8" bestFit="1" customWidth="1"/>
    <col min="4" max="5" width="14.5703125" style="8" bestFit="1" customWidth="1"/>
    <col min="6" max="16384" width="9.140625" style="8"/>
  </cols>
  <sheetData>
    <row r="1" spans="1:8" ht="15" x14ac:dyDescent="0.25">
      <c r="A1" s="69" t="s">
        <v>756</v>
      </c>
      <c r="B1" s="70" t="s">
        <v>758</v>
      </c>
    </row>
    <row r="2" spans="1:8" ht="15" x14ac:dyDescent="0.25">
      <c r="A2" s="71" t="s">
        <v>734</v>
      </c>
      <c r="B2" s="72" t="s">
        <v>735</v>
      </c>
      <c r="C2" s="73" t="s">
        <v>736</v>
      </c>
      <c r="D2" s="74">
        <v>-100000</v>
      </c>
    </row>
    <row r="3" spans="1:8" ht="15" x14ac:dyDescent="0.25">
      <c r="A3" s="71" t="s">
        <v>737</v>
      </c>
      <c r="B3" s="72" t="s">
        <v>738</v>
      </c>
      <c r="C3" s="73" t="s">
        <v>739</v>
      </c>
      <c r="D3" s="73">
        <v>5</v>
      </c>
      <c r="H3" s="53"/>
    </row>
    <row r="4" spans="1:8" ht="15" x14ac:dyDescent="0.25">
      <c r="A4" s="71" t="s">
        <v>740</v>
      </c>
      <c r="B4" s="72" t="s">
        <v>741</v>
      </c>
      <c r="C4" s="73" t="s">
        <v>742</v>
      </c>
      <c r="D4" s="75">
        <v>8.6999999999999994E-2</v>
      </c>
    </row>
    <row r="5" spans="1:8" ht="15" x14ac:dyDescent="0.25">
      <c r="A5" s="71" t="s">
        <v>743</v>
      </c>
      <c r="B5" s="72" t="s">
        <v>744</v>
      </c>
      <c r="C5" s="73" t="s">
        <v>745</v>
      </c>
      <c r="D5" s="74">
        <v>0</v>
      </c>
    </row>
    <row r="6" spans="1:8" ht="15" x14ac:dyDescent="0.25">
      <c r="A6" s="71" t="s">
        <v>746</v>
      </c>
      <c r="B6" s="72" t="s">
        <v>2</v>
      </c>
      <c r="C6" s="73" t="s">
        <v>747</v>
      </c>
      <c r="D6" s="73">
        <v>0</v>
      </c>
    </row>
    <row r="7" spans="1:8" ht="15" x14ac:dyDescent="0.25">
      <c r="A7" s="71" t="s">
        <v>748</v>
      </c>
      <c r="B7" s="72" t="s">
        <v>749</v>
      </c>
      <c r="C7" s="73" t="s">
        <v>750</v>
      </c>
      <c r="D7" s="76"/>
      <c r="E7" s="77">
        <v>151756.64630142064</v>
      </c>
    </row>
    <row r="10" spans="1:8" ht="15" x14ac:dyDescent="0.25">
      <c r="A10" s="69" t="s">
        <v>757</v>
      </c>
      <c r="B10" s="70" t="s">
        <v>759</v>
      </c>
    </row>
    <row r="11" spans="1:8" ht="15" x14ac:dyDescent="0.25">
      <c r="A11" s="71" t="s">
        <v>751</v>
      </c>
      <c r="B11" s="72" t="s">
        <v>735</v>
      </c>
      <c r="C11" s="73" t="s">
        <v>736</v>
      </c>
      <c r="D11" s="74">
        <v>0</v>
      </c>
    </row>
    <row r="12" spans="1:8" ht="15" x14ac:dyDescent="0.25">
      <c r="A12" s="71" t="s">
        <v>737</v>
      </c>
      <c r="B12" s="72" t="s">
        <v>738</v>
      </c>
      <c r="C12" s="73" t="s">
        <v>739</v>
      </c>
      <c r="D12" s="73">
        <v>10</v>
      </c>
    </row>
    <row r="13" spans="1:8" ht="15" x14ac:dyDescent="0.25">
      <c r="A13" s="71" t="s">
        <v>740</v>
      </c>
      <c r="B13" s="72" t="s">
        <v>741</v>
      </c>
      <c r="C13" s="73" t="s">
        <v>742</v>
      </c>
      <c r="D13" s="75">
        <v>0.09</v>
      </c>
    </row>
    <row r="14" spans="1:8" ht="15" x14ac:dyDescent="0.25">
      <c r="A14" s="71" t="s">
        <v>752</v>
      </c>
      <c r="B14" s="72" t="s">
        <v>753</v>
      </c>
      <c r="C14" s="73" t="s">
        <v>750</v>
      </c>
      <c r="D14" s="78">
        <v>300000</v>
      </c>
    </row>
    <row r="15" spans="1:8" ht="15" x14ac:dyDescent="0.25">
      <c r="A15" s="71" t="s">
        <v>746</v>
      </c>
      <c r="B15" s="72" t="s">
        <v>2</v>
      </c>
      <c r="C15" s="73" t="s">
        <v>747</v>
      </c>
      <c r="D15" s="79">
        <v>0</v>
      </c>
    </row>
    <row r="16" spans="1:8" ht="15" x14ac:dyDescent="0.25">
      <c r="A16" s="71" t="s">
        <v>754</v>
      </c>
      <c r="B16" s="72" t="s">
        <v>755</v>
      </c>
      <c r="C16" s="73" t="s">
        <v>745</v>
      </c>
      <c r="D16" s="80"/>
      <c r="E16" s="77">
        <v>-1550.2732125074845</v>
      </c>
    </row>
    <row r="19" spans="1:5" ht="15" x14ac:dyDescent="0.25">
      <c r="A19" s="69" t="s">
        <v>763</v>
      </c>
      <c r="B19" s="70" t="s">
        <v>764</v>
      </c>
    </row>
    <row r="20" spans="1:5" ht="15" x14ac:dyDescent="0.25">
      <c r="A20" s="71" t="s">
        <v>751</v>
      </c>
      <c r="B20" s="72" t="s">
        <v>735</v>
      </c>
      <c r="C20" s="73" t="s">
        <v>736</v>
      </c>
      <c r="D20" s="74">
        <v>-250000</v>
      </c>
    </row>
    <row r="21" spans="1:5" ht="15" x14ac:dyDescent="0.25">
      <c r="A21" s="71" t="s">
        <v>740</v>
      </c>
      <c r="B21" s="72" t="s">
        <v>741</v>
      </c>
      <c r="C21" s="73" t="s">
        <v>742</v>
      </c>
      <c r="D21" s="75">
        <v>0.09</v>
      </c>
    </row>
    <row r="22" spans="1:5" ht="15" x14ac:dyDescent="0.25">
      <c r="A22" s="71" t="s">
        <v>743</v>
      </c>
      <c r="B22" s="72" t="s">
        <v>744</v>
      </c>
      <c r="C22" s="73" t="s">
        <v>745</v>
      </c>
      <c r="D22" s="74">
        <v>0</v>
      </c>
    </row>
    <row r="23" spans="1:5" ht="15" x14ac:dyDescent="0.25">
      <c r="A23" s="71" t="s">
        <v>762</v>
      </c>
      <c r="B23" s="72" t="s">
        <v>753</v>
      </c>
      <c r="C23" s="73" t="s">
        <v>750</v>
      </c>
      <c r="D23" s="78">
        <v>500000</v>
      </c>
    </row>
    <row r="24" spans="1:5" ht="15" x14ac:dyDescent="0.25">
      <c r="A24" s="71" t="s">
        <v>746</v>
      </c>
      <c r="B24" s="72" t="s">
        <v>2</v>
      </c>
      <c r="C24" s="73" t="s">
        <v>747</v>
      </c>
      <c r="D24" s="79">
        <v>0</v>
      </c>
    </row>
    <row r="25" spans="1:5" ht="15" x14ac:dyDescent="0.25">
      <c r="A25" s="71" t="s">
        <v>761</v>
      </c>
      <c r="B25" s="72" t="s">
        <v>760</v>
      </c>
      <c r="C25" s="73" t="s">
        <v>739</v>
      </c>
      <c r="D25" s="81"/>
      <c r="E25" s="82">
        <v>92.765766064838644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51"/>
  <sheetViews>
    <sheetView showGridLines="0" workbookViewId="0"/>
  </sheetViews>
  <sheetFormatPr defaultRowHeight="14.25" x14ac:dyDescent="0.2"/>
  <cols>
    <col min="1" max="1" width="3.42578125" style="8" bestFit="1" customWidth="1"/>
    <col min="2" max="2" width="16.7109375" style="8" bestFit="1" customWidth="1"/>
    <col min="3" max="3" width="12.28515625" style="8" bestFit="1" customWidth="1"/>
    <col min="4" max="4" width="13.7109375" style="8" bestFit="1" customWidth="1"/>
    <col min="5" max="5" width="11.7109375" style="8" customWidth="1"/>
    <col min="6" max="7" width="12" style="218" customWidth="1"/>
    <col min="8" max="10" width="11.42578125" style="218" customWidth="1"/>
    <col min="11" max="11" width="9.140625" style="8"/>
    <col min="12" max="12" width="13.7109375" style="8" bestFit="1" customWidth="1"/>
    <col min="13" max="13" width="10.5703125" style="8" customWidth="1"/>
    <col min="14" max="16384" width="9.140625" style="8"/>
  </cols>
  <sheetData>
    <row r="1" spans="1:13" ht="15" x14ac:dyDescent="0.2">
      <c r="A1" s="23" t="s">
        <v>283</v>
      </c>
      <c r="B1" s="23" t="s">
        <v>348</v>
      </c>
      <c r="C1" s="23" t="s">
        <v>349</v>
      </c>
      <c r="D1" s="23" t="s">
        <v>542</v>
      </c>
      <c r="E1" s="23" t="s">
        <v>872</v>
      </c>
      <c r="F1" s="23" t="s">
        <v>873</v>
      </c>
      <c r="G1" s="23" t="s">
        <v>875</v>
      </c>
      <c r="H1" s="23" t="s">
        <v>874</v>
      </c>
      <c r="I1" s="23" t="s">
        <v>877</v>
      </c>
      <c r="J1" s="23" t="s">
        <v>878</v>
      </c>
      <c r="L1" s="23" t="s">
        <v>876</v>
      </c>
      <c r="M1" s="178">
        <v>0.22</v>
      </c>
    </row>
    <row r="2" spans="1:13" ht="15" x14ac:dyDescent="0.2">
      <c r="A2" s="25">
        <v>1</v>
      </c>
      <c r="B2" s="25" t="s">
        <v>572</v>
      </c>
      <c r="C2" s="25" t="s">
        <v>609</v>
      </c>
      <c r="D2" s="25" t="s">
        <v>539</v>
      </c>
      <c r="E2" s="177">
        <v>1510</v>
      </c>
      <c r="F2" s="177"/>
      <c r="G2" s="177"/>
      <c r="H2" s="177"/>
      <c r="I2" s="177"/>
      <c r="J2" s="177"/>
      <c r="L2" s="23" t="s">
        <v>1090</v>
      </c>
      <c r="M2" s="178">
        <v>0.13</v>
      </c>
    </row>
    <row r="3" spans="1:13" ht="15" x14ac:dyDescent="0.2">
      <c r="A3" s="25">
        <v>2</v>
      </c>
      <c r="B3" s="25" t="s">
        <v>671</v>
      </c>
      <c r="C3" s="25" t="s">
        <v>248</v>
      </c>
      <c r="D3" s="25" t="s">
        <v>271</v>
      </c>
      <c r="E3" s="177">
        <v>5440</v>
      </c>
      <c r="F3" s="177"/>
      <c r="G3" s="177"/>
      <c r="H3" s="177"/>
      <c r="I3" s="177"/>
      <c r="J3" s="177"/>
      <c r="L3" s="23" t="s">
        <v>524</v>
      </c>
      <c r="M3" s="180">
        <v>30.03</v>
      </c>
    </row>
    <row r="4" spans="1:13" ht="15" x14ac:dyDescent="0.2">
      <c r="A4" s="25">
        <v>3</v>
      </c>
      <c r="B4" s="25" t="s">
        <v>573</v>
      </c>
      <c r="C4" s="25" t="s">
        <v>259</v>
      </c>
      <c r="D4" s="25" t="s">
        <v>276</v>
      </c>
      <c r="E4" s="177">
        <v>2050</v>
      </c>
      <c r="F4" s="177"/>
      <c r="G4" s="177"/>
      <c r="H4" s="177"/>
      <c r="I4" s="177"/>
      <c r="J4" s="177"/>
      <c r="L4" s="179">
        <v>1</v>
      </c>
      <c r="M4" s="180">
        <v>41.18</v>
      </c>
    </row>
    <row r="5" spans="1:13" x14ac:dyDescent="0.2">
      <c r="A5" s="25">
        <v>4</v>
      </c>
      <c r="B5" s="25" t="s">
        <v>673</v>
      </c>
      <c r="C5" s="25" t="s">
        <v>674</v>
      </c>
      <c r="D5" s="25" t="s">
        <v>265</v>
      </c>
      <c r="E5" s="177">
        <v>1800</v>
      </c>
      <c r="F5" s="177"/>
      <c r="G5" s="177"/>
      <c r="H5" s="177"/>
      <c r="I5" s="177"/>
      <c r="J5" s="177"/>
    </row>
    <row r="6" spans="1:13" x14ac:dyDescent="0.2">
      <c r="A6" s="25">
        <v>5</v>
      </c>
      <c r="B6" s="25" t="s">
        <v>675</v>
      </c>
      <c r="C6" s="25" t="s">
        <v>292</v>
      </c>
      <c r="D6" s="25" t="s">
        <v>676</v>
      </c>
      <c r="E6" s="177">
        <v>5750</v>
      </c>
      <c r="F6" s="177"/>
      <c r="G6" s="177"/>
      <c r="H6" s="177"/>
      <c r="I6" s="177"/>
      <c r="J6" s="177"/>
    </row>
    <row r="7" spans="1:13" x14ac:dyDescent="0.2">
      <c r="A7" s="25">
        <v>6</v>
      </c>
      <c r="B7" s="25" t="s">
        <v>602</v>
      </c>
      <c r="C7" s="25" t="s">
        <v>603</v>
      </c>
      <c r="D7" s="25" t="s">
        <v>274</v>
      </c>
      <c r="E7" s="177">
        <v>4000</v>
      </c>
      <c r="F7" s="177"/>
      <c r="G7" s="177"/>
      <c r="H7" s="177"/>
      <c r="I7" s="177"/>
      <c r="J7" s="177"/>
    </row>
    <row r="8" spans="1:13" x14ac:dyDescent="0.2">
      <c r="A8" s="25">
        <v>7</v>
      </c>
      <c r="B8" s="25" t="s">
        <v>607</v>
      </c>
      <c r="C8" s="25" t="s">
        <v>608</v>
      </c>
      <c r="D8" s="25" t="s">
        <v>610</v>
      </c>
      <c r="E8" s="177">
        <v>3600</v>
      </c>
      <c r="F8" s="177"/>
      <c r="G8" s="177"/>
      <c r="H8" s="177"/>
      <c r="I8" s="177"/>
      <c r="J8" s="177"/>
    </row>
    <row r="9" spans="1:13" x14ac:dyDescent="0.2">
      <c r="A9" s="25">
        <v>8</v>
      </c>
      <c r="B9" s="25" t="s">
        <v>574</v>
      </c>
      <c r="C9" s="25" t="s">
        <v>575</v>
      </c>
      <c r="D9" s="25" t="s">
        <v>576</v>
      </c>
      <c r="E9" s="177">
        <v>7360</v>
      </c>
      <c r="F9" s="177"/>
      <c r="G9" s="177"/>
      <c r="H9" s="177"/>
      <c r="I9" s="177"/>
      <c r="J9" s="177"/>
    </row>
    <row r="10" spans="1:13" x14ac:dyDescent="0.2">
      <c r="A10" s="25">
        <v>9</v>
      </c>
      <c r="B10" s="25" t="s">
        <v>681</v>
      </c>
      <c r="C10" s="25" t="s">
        <v>682</v>
      </c>
      <c r="D10" s="25" t="s">
        <v>683</v>
      </c>
      <c r="E10" s="177">
        <v>1800</v>
      </c>
      <c r="F10" s="177"/>
      <c r="G10" s="177"/>
      <c r="H10" s="177"/>
      <c r="I10" s="177"/>
      <c r="J10" s="177"/>
    </row>
    <row r="11" spans="1:13" x14ac:dyDescent="0.2">
      <c r="A11" s="25">
        <v>10</v>
      </c>
      <c r="B11" s="25" t="s">
        <v>577</v>
      </c>
      <c r="C11" s="25" t="s">
        <v>277</v>
      </c>
      <c r="D11" s="25" t="s">
        <v>611</v>
      </c>
      <c r="E11" s="177">
        <v>3000</v>
      </c>
      <c r="F11" s="177"/>
      <c r="G11" s="177"/>
      <c r="H11" s="177"/>
      <c r="I11" s="177"/>
      <c r="J11" s="177"/>
    </row>
    <row r="12" spans="1:13" x14ac:dyDescent="0.2">
      <c r="A12" s="25">
        <v>11</v>
      </c>
      <c r="B12" s="25" t="s">
        <v>577</v>
      </c>
      <c r="C12" s="25" t="s">
        <v>608</v>
      </c>
      <c r="D12" s="25" t="s">
        <v>610</v>
      </c>
      <c r="E12" s="177">
        <v>3450</v>
      </c>
      <c r="F12" s="177"/>
      <c r="G12" s="177"/>
      <c r="H12" s="177"/>
      <c r="I12" s="177"/>
      <c r="J12" s="177"/>
    </row>
    <row r="13" spans="1:13" x14ac:dyDescent="0.2">
      <c r="A13" s="25">
        <v>12</v>
      </c>
      <c r="B13" s="25" t="s">
        <v>684</v>
      </c>
      <c r="C13" s="25" t="s">
        <v>685</v>
      </c>
      <c r="D13" s="25" t="s">
        <v>683</v>
      </c>
      <c r="E13" s="177">
        <v>2700</v>
      </c>
      <c r="F13" s="177"/>
      <c r="G13" s="177"/>
      <c r="H13" s="177"/>
      <c r="I13" s="177"/>
      <c r="J13" s="177"/>
    </row>
    <row r="14" spans="1:13" x14ac:dyDescent="0.2">
      <c r="A14" s="25">
        <v>13</v>
      </c>
      <c r="B14" s="25" t="s">
        <v>578</v>
      </c>
      <c r="C14" s="25" t="s">
        <v>579</v>
      </c>
      <c r="D14" s="25" t="s">
        <v>612</v>
      </c>
      <c r="E14" s="177">
        <v>8500</v>
      </c>
      <c r="F14" s="177"/>
      <c r="G14" s="177"/>
      <c r="H14" s="177"/>
      <c r="I14" s="177"/>
      <c r="J14" s="177"/>
    </row>
    <row r="15" spans="1:13" x14ac:dyDescent="0.2">
      <c r="A15" s="25">
        <v>14</v>
      </c>
      <c r="B15" s="25" t="s">
        <v>686</v>
      </c>
      <c r="C15" s="25" t="s">
        <v>687</v>
      </c>
      <c r="D15" s="25" t="s">
        <v>688</v>
      </c>
      <c r="E15" s="177">
        <v>4650</v>
      </c>
      <c r="F15" s="177"/>
      <c r="G15" s="177"/>
      <c r="H15" s="177"/>
      <c r="I15" s="177"/>
      <c r="J15" s="177"/>
    </row>
    <row r="16" spans="1:13" x14ac:dyDescent="0.2">
      <c r="A16" s="25">
        <v>15</v>
      </c>
      <c r="B16" s="25" t="s">
        <v>580</v>
      </c>
      <c r="C16" s="25" t="s">
        <v>598</v>
      </c>
      <c r="D16" s="25" t="s">
        <v>596</v>
      </c>
      <c r="E16" s="177">
        <v>2070</v>
      </c>
      <c r="F16" s="177"/>
      <c r="G16" s="177"/>
      <c r="H16" s="177"/>
      <c r="I16" s="177"/>
      <c r="J16" s="177"/>
    </row>
    <row r="17" spans="1:10" x14ac:dyDescent="0.2">
      <c r="A17" s="25">
        <v>16</v>
      </c>
      <c r="B17" s="25" t="s">
        <v>264</v>
      </c>
      <c r="C17" s="25" t="s">
        <v>690</v>
      </c>
      <c r="D17" s="25" t="s">
        <v>270</v>
      </c>
      <c r="E17" s="177">
        <v>6400</v>
      </c>
      <c r="F17" s="177"/>
      <c r="G17" s="177"/>
      <c r="H17" s="177"/>
      <c r="I17" s="177"/>
      <c r="J17" s="177"/>
    </row>
    <row r="18" spans="1:10" x14ac:dyDescent="0.2">
      <c r="A18" s="25">
        <v>17</v>
      </c>
      <c r="B18" s="25" t="s">
        <v>264</v>
      </c>
      <c r="C18" s="25" t="s">
        <v>691</v>
      </c>
      <c r="D18" s="25" t="s">
        <v>692</v>
      </c>
      <c r="E18" s="177">
        <v>2400</v>
      </c>
      <c r="F18" s="177"/>
      <c r="G18" s="177"/>
      <c r="H18" s="177"/>
      <c r="I18" s="177"/>
      <c r="J18" s="177"/>
    </row>
    <row r="19" spans="1:10" x14ac:dyDescent="0.2">
      <c r="A19" s="25">
        <v>18</v>
      </c>
      <c r="B19" s="25" t="s">
        <v>693</v>
      </c>
      <c r="C19" s="25" t="s">
        <v>694</v>
      </c>
      <c r="D19" s="25" t="s">
        <v>695</v>
      </c>
      <c r="E19" s="177">
        <v>3100</v>
      </c>
      <c r="F19" s="177"/>
      <c r="G19" s="177"/>
      <c r="H19" s="177"/>
      <c r="I19" s="177"/>
      <c r="J19" s="177"/>
    </row>
    <row r="20" spans="1:10" x14ac:dyDescent="0.2">
      <c r="A20" s="25">
        <v>19</v>
      </c>
      <c r="B20" s="25" t="s">
        <v>581</v>
      </c>
      <c r="C20" s="25" t="s">
        <v>582</v>
      </c>
      <c r="D20" s="25" t="s">
        <v>275</v>
      </c>
      <c r="E20" s="177">
        <v>3480</v>
      </c>
      <c r="F20" s="177"/>
      <c r="G20" s="177"/>
      <c r="H20" s="177"/>
      <c r="I20" s="177"/>
      <c r="J20" s="177"/>
    </row>
    <row r="21" spans="1:10" x14ac:dyDescent="0.2">
      <c r="A21" s="25">
        <v>20</v>
      </c>
      <c r="B21" s="25" t="s">
        <v>696</v>
      </c>
      <c r="C21" s="25" t="s">
        <v>263</v>
      </c>
      <c r="D21" s="25" t="s">
        <v>249</v>
      </c>
      <c r="E21" s="177">
        <v>900</v>
      </c>
      <c r="F21" s="177"/>
      <c r="G21" s="177"/>
      <c r="H21" s="177"/>
      <c r="I21" s="177"/>
      <c r="J21" s="177"/>
    </row>
    <row r="22" spans="1:10" x14ac:dyDescent="0.2">
      <c r="A22" s="25">
        <v>21</v>
      </c>
      <c r="B22" s="25" t="s">
        <v>583</v>
      </c>
      <c r="C22" s="25" t="s">
        <v>584</v>
      </c>
      <c r="D22" s="25" t="s">
        <v>268</v>
      </c>
      <c r="E22" s="177">
        <v>905</v>
      </c>
      <c r="F22" s="177"/>
      <c r="G22" s="177"/>
      <c r="H22" s="177"/>
      <c r="I22" s="177"/>
      <c r="J22" s="177"/>
    </row>
    <row r="23" spans="1:10" x14ac:dyDescent="0.2">
      <c r="A23" s="25">
        <v>22</v>
      </c>
      <c r="B23" s="25" t="s">
        <v>585</v>
      </c>
      <c r="C23" s="25" t="s">
        <v>278</v>
      </c>
      <c r="D23" s="25" t="s">
        <v>614</v>
      </c>
      <c r="E23" s="177">
        <v>5750</v>
      </c>
      <c r="F23" s="177"/>
      <c r="G23" s="177"/>
      <c r="H23" s="177"/>
      <c r="I23" s="177"/>
      <c r="J23" s="177"/>
    </row>
    <row r="24" spans="1:10" x14ac:dyDescent="0.2">
      <c r="A24" s="25">
        <v>23</v>
      </c>
      <c r="B24" s="25" t="s">
        <v>697</v>
      </c>
      <c r="C24" s="25" t="s">
        <v>698</v>
      </c>
      <c r="D24" s="25" t="s">
        <v>364</v>
      </c>
      <c r="E24" s="177">
        <v>1800</v>
      </c>
      <c r="F24" s="177"/>
      <c r="G24" s="177"/>
      <c r="H24" s="177"/>
      <c r="I24" s="177"/>
      <c r="J24" s="177"/>
    </row>
    <row r="25" spans="1:10" x14ac:dyDescent="0.2">
      <c r="A25" s="25">
        <v>24</v>
      </c>
      <c r="B25" s="25" t="s">
        <v>586</v>
      </c>
      <c r="C25" s="25" t="s">
        <v>613</v>
      </c>
      <c r="D25" s="25" t="s">
        <v>364</v>
      </c>
      <c r="E25" s="177">
        <v>3000</v>
      </c>
      <c r="F25" s="177"/>
      <c r="G25" s="177"/>
      <c r="H25" s="177"/>
      <c r="I25" s="177"/>
      <c r="J25" s="177"/>
    </row>
    <row r="26" spans="1:10" x14ac:dyDescent="0.2">
      <c r="A26" s="25">
        <v>25</v>
      </c>
      <c r="B26" s="25" t="s">
        <v>699</v>
      </c>
      <c r="C26" s="25" t="s">
        <v>615</v>
      </c>
      <c r="D26" s="25" t="s">
        <v>616</v>
      </c>
      <c r="E26" s="177">
        <v>4750</v>
      </c>
      <c r="F26" s="177"/>
      <c r="G26" s="177"/>
      <c r="H26" s="177"/>
      <c r="I26" s="177"/>
      <c r="J26" s="177"/>
    </row>
    <row r="27" spans="1:10" x14ac:dyDescent="0.2">
      <c r="A27" s="25">
        <v>26</v>
      </c>
      <c r="B27" s="25" t="s">
        <v>587</v>
      </c>
      <c r="C27" s="25" t="s">
        <v>617</v>
      </c>
      <c r="D27" s="25" t="s">
        <v>266</v>
      </c>
      <c r="E27" s="177">
        <v>1800</v>
      </c>
      <c r="F27" s="177"/>
      <c r="G27" s="177"/>
      <c r="H27" s="177"/>
      <c r="I27" s="177"/>
      <c r="J27" s="177"/>
    </row>
    <row r="28" spans="1:10" x14ac:dyDescent="0.2">
      <c r="A28" s="25">
        <v>27</v>
      </c>
      <c r="B28" s="25" t="s">
        <v>701</v>
      </c>
      <c r="C28" s="25" t="s">
        <v>273</v>
      </c>
      <c r="D28" s="25" t="s">
        <v>702</v>
      </c>
      <c r="E28" s="177">
        <v>10880</v>
      </c>
      <c r="F28" s="177"/>
      <c r="G28" s="177"/>
      <c r="H28" s="177"/>
      <c r="I28" s="177"/>
      <c r="J28" s="177"/>
    </row>
    <row r="29" spans="1:10" x14ac:dyDescent="0.2">
      <c r="A29" s="25">
        <v>28</v>
      </c>
      <c r="B29" s="25" t="s">
        <v>588</v>
      </c>
      <c r="C29" s="25" t="s">
        <v>615</v>
      </c>
      <c r="D29" s="25" t="s">
        <v>541</v>
      </c>
      <c r="E29" s="177">
        <v>5000</v>
      </c>
      <c r="F29" s="177"/>
      <c r="G29" s="177"/>
      <c r="H29" s="177"/>
      <c r="I29" s="177"/>
      <c r="J29" s="177"/>
    </row>
    <row r="30" spans="1:10" x14ac:dyDescent="0.2">
      <c r="A30" s="25">
        <v>29</v>
      </c>
      <c r="B30" s="25" t="s">
        <v>589</v>
      </c>
      <c r="C30" s="25" t="s">
        <v>540</v>
      </c>
      <c r="D30" s="25" t="s">
        <v>616</v>
      </c>
      <c r="E30" s="177">
        <v>1900</v>
      </c>
      <c r="F30" s="177"/>
      <c r="G30" s="177"/>
      <c r="H30" s="177"/>
      <c r="I30" s="177"/>
      <c r="J30" s="177"/>
    </row>
    <row r="31" spans="1:10" x14ac:dyDescent="0.2">
      <c r="A31" s="25">
        <v>30</v>
      </c>
      <c r="B31" s="25" t="s">
        <v>703</v>
      </c>
      <c r="C31" s="25" t="s">
        <v>704</v>
      </c>
      <c r="D31" s="25" t="s">
        <v>269</v>
      </c>
      <c r="E31" s="177">
        <v>3450</v>
      </c>
      <c r="F31" s="177"/>
      <c r="G31" s="177"/>
      <c r="H31" s="177"/>
      <c r="I31" s="177"/>
      <c r="J31" s="177"/>
    </row>
    <row r="32" spans="1:10" x14ac:dyDescent="0.2">
      <c r="A32" s="25">
        <v>31</v>
      </c>
      <c r="B32" s="25" t="s">
        <v>590</v>
      </c>
      <c r="C32" s="25" t="s">
        <v>273</v>
      </c>
      <c r="D32" s="25" t="s">
        <v>266</v>
      </c>
      <c r="E32" s="177">
        <v>2550</v>
      </c>
      <c r="F32" s="177"/>
      <c r="G32" s="177"/>
      <c r="H32" s="177"/>
      <c r="I32" s="177"/>
      <c r="J32" s="177"/>
    </row>
    <row r="33" spans="1:10" x14ac:dyDescent="0.2">
      <c r="A33" s="25">
        <v>32</v>
      </c>
      <c r="B33" s="25" t="s">
        <v>590</v>
      </c>
      <c r="C33" s="25" t="s">
        <v>617</v>
      </c>
      <c r="D33" s="25" t="s">
        <v>266</v>
      </c>
      <c r="E33" s="177">
        <v>7360</v>
      </c>
      <c r="F33" s="177"/>
      <c r="G33" s="177"/>
      <c r="H33" s="177"/>
      <c r="I33" s="177"/>
      <c r="J33" s="177"/>
    </row>
    <row r="34" spans="1:10" x14ac:dyDescent="0.2">
      <c r="A34" s="25">
        <v>33</v>
      </c>
      <c r="B34" s="25" t="s">
        <v>591</v>
      </c>
      <c r="C34" s="25" t="s">
        <v>256</v>
      </c>
      <c r="D34" s="25" t="s">
        <v>618</v>
      </c>
      <c r="E34" s="177">
        <v>3600</v>
      </c>
      <c r="F34" s="177"/>
      <c r="G34" s="177"/>
      <c r="H34" s="177"/>
      <c r="I34" s="177"/>
      <c r="J34" s="177"/>
    </row>
    <row r="35" spans="1:10" x14ac:dyDescent="0.2">
      <c r="A35" s="25">
        <v>34</v>
      </c>
      <c r="B35" s="25" t="s">
        <v>591</v>
      </c>
      <c r="C35" s="25" t="s">
        <v>705</v>
      </c>
      <c r="D35" s="25" t="s">
        <v>706</v>
      </c>
      <c r="E35" s="177">
        <v>8500</v>
      </c>
      <c r="F35" s="177"/>
      <c r="G35" s="177"/>
      <c r="H35" s="177"/>
      <c r="I35" s="177"/>
      <c r="J35" s="177"/>
    </row>
    <row r="36" spans="1:10" x14ac:dyDescent="0.2">
      <c r="A36" s="25">
        <v>35</v>
      </c>
      <c r="B36" s="25" t="s">
        <v>707</v>
      </c>
      <c r="C36" s="25" t="s">
        <v>708</v>
      </c>
      <c r="D36" s="25" t="s">
        <v>709</v>
      </c>
      <c r="E36" s="177">
        <v>3400</v>
      </c>
      <c r="F36" s="177"/>
      <c r="G36" s="177"/>
      <c r="H36" s="177"/>
      <c r="I36" s="177"/>
      <c r="J36" s="177"/>
    </row>
    <row r="37" spans="1:10" x14ac:dyDescent="0.2">
      <c r="A37" s="25">
        <v>36</v>
      </c>
      <c r="B37" s="25" t="s">
        <v>592</v>
      </c>
      <c r="C37" s="25" t="s">
        <v>593</v>
      </c>
      <c r="D37" s="25" t="s">
        <v>594</v>
      </c>
      <c r="E37" s="177">
        <v>2070</v>
      </c>
      <c r="F37" s="177"/>
      <c r="G37" s="177"/>
      <c r="H37" s="177"/>
      <c r="I37" s="177"/>
      <c r="J37" s="177"/>
    </row>
    <row r="38" spans="1:10" x14ac:dyDescent="0.2">
      <c r="A38" s="25">
        <v>37</v>
      </c>
      <c r="B38" s="25" t="s">
        <v>710</v>
      </c>
      <c r="C38" s="25" t="s">
        <v>593</v>
      </c>
      <c r="D38" s="25" t="s">
        <v>594</v>
      </c>
      <c r="E38" s="177">
        <v>4650</v>
      </c>
      <c r="F38" s="177"/>
      <c r="G38" s="177"/>
      <c r="H38" s="177"/>
      <c r="I38" s="177"/>
      <c r="J38" s="177"/>
    </row>
    <row r="39" spans="1:10" x14ac:dyDescent="0.2">
      <c r="A39" s="25">
        <v>38</v>
      </c>
      <c r="B39" s="25" t="s">
        <v>595</v>
      </c>
      <c r="C39" s="25" t="s">
        <v>267</v>
      </c>
      <c r="D39" s="25" t="s">
        <v>272</v>
      </c>
      <c r="E39" s="177">
        <v>2515</v>
      </c>
      <c r="F39" s="177"/>
      <c r="G39" s="177"/>
      <c r="H39" s="177"/>
      <c r="I39" s="177"/>
      <c r="J39" s="177"/>
    </row>
    <row r="40" spans="1:10" x14ac:dyDescent="0.2">
      <c r="A40" s="25">
        <v>39</v>
      </c>
      <c r="B40" s="25" t="s">
        <v>595</v>
      </c>
      <c r="C40" s="25" t="s">
        <v>711</v>
      </c>
      <c r="D40" s="25" t="s">
        <v>272</v>
      </c>
      <c r="E40" s="177">
        <v>3450</v>
      </c>
      <c r="F40" s="177"/>
      <c r="G40" s="177"/>
      <c r="H40" s="177"/>
      <c r="I40" s="177"/>
      <c r="J40" s="177"/>
    </row>
    <row r="41" spans="1:10" x14ac:dyDescent="0.2">
      <c r="A41" s="25">
        <v>40</v>
      </c>
      <c r="B41" s="25" t="s">
        <v>712</v>
      </c>
      <c r="C41" s="25" t="s">
        <v>713</v>
      </c>
      <c r="D41" s="25" t="s">
        <v>714</v>
      </c>
      <c r="E41" s="177">
        <v>2100</v>
      </c>
      <c r="F41" s="177"/>
      <c r="G41" s="177"/>
      <c r="H41" s="177"/>
      <c r="I41" s="177"/>
      <c r="J41" s="177"/>
    </row>
    <row r="42" spans="1:10" x14ac:dyDescent="0.2">
      <c r="A42" s="25">
        <v>41</v>
      </c>
      <c r="B42" s="25" t="s">
        <v>604</v>
      </c>
      <c r="C42" s="25" t="s">
        <v>605</v>
      </c>
      <c r="D42" s="25" t="s">
        <v>606</v>
      </c>
      <c r="E42" s="177">
        <v>2550</v>
      </c>
      <c r="F42" s="177"/>
      <c r="G42" s="177"/>
      <c r="H42" s="177"/>
      <c r="I42" s="177"/>
      <c r="J42" s="177"/>
    </row>
    <row r="43" spans="1:10" x14ac:dyDescent="0.2">
      <c r="A43" s="25">
        <v>42</v>
      </c>
      <c r="B43" s="25" t="s">
        <v>715</v>
      </c>
      <c r="C43" s="25" t="s">
        <v>716</v>
      </c>
      <c r="D43" s="25" t="s">
        <v>717</v>
      </c>
      <c r="E43" s="177">
        <v>5100</v>
      </c>
      <c r="F43" s="177"/>
      <c r="G43" s="177"/>
      <c r="H43" s="177"/>
      <c r="I43" s="177"/>
      <c r="J43" s="177"/>
    </row>
    <row r="44" spans="1:10" x14ac:dyDescent="0.2">
      <c r="A44" s="25">
        <v>43</v>
      </c>
      <c r="B44" s="25" t="s">
        <v>597</v>
      </c>
      <c r="C44" s="25" t="s">
        <v>619</v>
      </c>
      <c r="D44" s="25" t="s">
        <v>620</v>
      </c>
      <c r="E44" s="177">
        <v>3060</v>
      </c>
      <c r="F44" s="177"/>
      <c r="G44" s="177"/>
      <c r="H44" s="177"/>
      <c r="I44" s="177"/>
      <c r="J44" s="177"/>
    </row>
    <row r="45" spans="1:10" x14ac:dyDescent="0.2">
      <c r="A45" s="25">
        <v>44</v>
      </c>
      <c r="B45" s="25" t="s">
        <v>621</v>
      </c>
      <c r="C45" s="25" t="s">
        <v>622</v>
      </c>
      <c r="D45" s="25" t="s">
        <v>623</v>
      </c>
      <c r="E45" s="177">
        <v>2080</v>
      </c>
      <c r="F45" s="177"/>
      <c r="G45" s="177"/>
      <c r="H45" s="177"/>
      <c r="I45" s="177"/>
      <c r="J45" s="177"/>
    </row>
    <row r="46" spans="1:10" x14ac:dyDescent="0.2">
      <c r="A46" s="25">
        <v>45</v>
      </c>
      <c r="B46" s="25" t="s">
        <v>718</v>
      </c>
      <c r="C46" s="25" t="s">
        <v>719</v>
      </c>
      <c r="D46" s="25" t="s">
        <v>720</v>
      </c>
      <c r="E46" s="177">
        <v>3060</v>
      </c>
      <c r="F46" s="177"/>
      <c r="G46" s="177"/>
      <c r="H46" s="177"/>
      <c r="I46" s="177"/>
      <c r="J46" s="177"/>
    </row>
    <row r="47" spans="1:10" x14ac:dyDescent="0.2">
      <c r="A47" s="25">
        <v>46</v>
      </c>
      <c r="B47" s="25" t="s">
        <v>599</v>
      </c>
      <c r="C47" s="25" t="s">
        <v>600</v>
      </c>
      <c r="D47" s="25" t="s">
        <v>601</v>
      </c>
      <c r="E47" s="177">
        <v>7360</v>
      </c>
      <c r="F47" s="177"/>
      <c r="G47" s="177"/>
      <c r="H47" s="177"/>
      <c r="I47" s="177"/>
      <c r="J47" s="177"/>
    </row>
    <row r="48" spans="1:10" x14ac:dyDescent="0.2">
      <c r="A48" s="25">
        <v>47</v>
      </c>
      <c r="B48" s="25" t="s">
        <v>721</v>
      </c>
      <c r="C48" s="25" t="s">
        <v>262</v>
      </c>
      <c r="D48" s="25" t="s">
        <v>280</v>
      </c>
      <c r="E48" s="177">
        <v>8500</v>
      </c>
      <c r="F48" s="177"/>
      <c r="G48" s="177"/>
      <c r="H48" s="177"/>
      <c r="I48" s="177"/>
      <c r="J48" s="177"/>
    </row>
    <row r="49" spans="1:10" x14ac:dyDescent="0.2">
      <c r="A49" s="25">
        <v>48</v>
      </c>
      <c r="B49" s="25" t="s">
        <v>722</v>
      </c>
      <c r="C49" s="25" t="s">
        <v>723</v>
      </c>
      <c r="D49" s="25" t="s">
        <v>724</v>
      </c>
      <c r="E49" s="177">
        <v>10880</v>
      </c>
      <c r="F49" s="177"/>
      <c r="G49" s="177"/>
      <c r="H49" s="177"/>
      <c r="I49" s="177"/>
      <c r="J49" s="177"/>
    </row>
    <row r="50" spans="1:10" x14ac:dyDescent="0.2">
      <c r="A50" s="25">
        <v>49</v>
      </c>
      <c r="B50" s="25" t="s">
        <v>725</v>
      </c>
      <c r="C50" s="25" t="s">
        <v>726</v>
      </c>
      <c r="D50" s="25" t="s">
        <v>727</v>
      </c>
      <c r="E50" s="177">
        <v>5000</v>
      </c>
      <c r="F50" s="177"/>
      <c r="G50" s="177"/>
      <c r="H50" s="177"/>
      <c r="I50" s="177"/>
      <c r="J50" s="177"/>
    </row>
    <row r="51" spans="1:10" x14ac:dyDescent="0.2">
      <c r="A51" s="25">
        <v>50</v>
      </c>
      <c r="B51" s="25" t="s">
        <v>728</v>
      </c>
      <c r="C51" s="25" t="s">
        <v>729</v>
      </c>
      <c r="D51" s="25" t="s">
        <v>279</v>
      </c>
      <c r="E51" s="177">
        <v>1800</v>
      </c>
      <c r="F51" s="177"/>
      <c r="G51" s="177"/>
      <c r="H51" s="177"/>
      <c r="I51" s="177"/>
      <c r="J51" s="177"/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I78"/>
  <sheetViews>
    <sheetView showGridLines="0" workbookViewId="0"/>
  </sheetViews>
  <sheetFormatPr defaultRowHeight="14.25" x14ac:dyDescent="0.2"/>
  <cols>
    <col min="1" max="1" width="30.85546875" style="83" bestFit="1" customWidth="1"/>
    <col min="2" max="2" width="32.28515625" style="83" bestFit="1" customWidth="1"/>
    <col min="3" max="3" width="22.28515625" style="83" bestFit="1" customWidth="1"/>
    <col min="4" max="4" width="19.7109375" style="83" bestFit="1" customWidth="1"/>
    <col min="5" max="5" width="11.85546875" style="83" bestFit="1" customWidth="1"/>
    <col min="6" max="7" width="13.85546875" style="83" customWidth="1"/>
    <col min="8" max="8" width="16.28515625" style="83" customWidth="1"/>
    <col min="9" max="16384" width="9.140625" style="83"/>
  </cols>
  <sheetData>
    <row r="1" spans="1:9" ht="27" customHeight="1" x14ac:dyDescent="0.2">
      <c r="A1" s="149" t="s">
        <v>0</v>
      </c>
      <c r="B1" s="149" t="s">
        <v>1</v>
      </c>
      <c r="C1" s="149" t="s">
        <v>2</v>
      </c>
      <c r="D1" s="149" t="s">
        <v>3</v>
      </c>
      <c r="E1" s="149" t="s">
        <v>4</v>
      </c>
      <c r="F1" s="149" t="s">
        <v>5</v>
      </c>
      <c r="G1" s="149" t="s">
        <v>6</v>
      </c>
      <c r="H1" s="149" t="s">
        <v>7</v>
      </c>
    </row>
    <row r="2" spans="1:9" ht="13.5" customHeight="1" x14ac:dyDescent="0.2">
      <c r="A2" s="144" t="s">
        <v>8</v>
      </c>
      <c r="B2" s="144" t="s">
        <v>9</v>
      </c>
      <c r="C2" s="144" t="s">
        <v>10</v>
      </c>
      <c r="D2" s="144" t="s">
        <v>11</v>
      </c>
      <c r="E2" s="145">
        <v>697.5</v>
      </c>
      <c r="F2" s="146">
        <v>39</v>
      </c>
      <c r="G2" s="146">
        <v>0</v>
      </c>
      <c r="H2" s="146">
        <v>5</v>
      </c>
    </row>
    <row r="3" spans="1:9" ht="13.5" customHeight="1" x14ac:dyDescent="0.2">
      <c r="A3" s="144" t="s">
        <v>12</v>
      </c>
      <c r="B3" s="144" t="s">
        <v>13</v>
      </c>
      <c r="C3" s="144" t="s">
        <v>14</v>
      </c>
      <c r="D3" s="144" t="s">
        <v>15</v>
      </c>
      <c r="E3" s="145">
        <v>785.25</v>
      </c>
      <c r="F3" s="146">
        <v>5</v>
      </c>
      <c r="G3" s="146">
        <v>3</v>
      </c>
      <c r="H3" s="146">
        <v>10</v>
      </c>
    </row>
    <row r="4" spans="1:9" ht="13.5" customHeight="1" x14ac:dyDescent="0.2">
      <c r="A4" s="144" t="s">
        <v>16</v>
      </c>
      <c r="B4" s="144" t="s">
        <v>13</v>
      </c>
      <c r="C4" s="144" t="s">
        <v>17</v>
      </c>
      <c r="D4" s="144" t="s">
        <v>18</v>
      </c>
      <c r="E4" s="145">
        <v>1755</v>
      </c>
      <c r="F4" s="146">
        <v>0</v>
      </c>
      <c r="G4" s="146">
        <v>0</v>
      </c>
      <c r="H4" s="146">
        <v>0</v>
      </c>
      <c r="I4" s="54" t="s">
        <v>554</v>
      </c>
    </row>
    <row r="5" spans="1:9" ht="13.5" customHeight="1" x14ac:dyDescent="0.2">
      <c r="A5" s="144" t="s">
        <v>19</v>
      </c>
      <c r="B5" s="144" t="s">
        <v>13</v>
      </c>
      <c r="C5" s="144" t="s">
        <v>20</v>
      </c>
      <c r="D5" s="144" t="s">
        <v>21</v>
      </c>
      <c r="E5" s="145">
        <v>2812.5</v>
      </c>
      <c r="F5" s="146">
        <v>42</v>
      </c>
      <c r="G5" s="146">
        <v>0</v>
      </c>
      <c r="H5" s="146">
        <v>0</v>
      </c>
    </row>
    <row r="6" spans="1:9" ht="13.5" customHeight="1" x14ac:dyDescent="0.2">
      <c r="A6" s="144" t="s">
        <v>22</v>
      </c>
      <c r="B6" s="144" t="s">
        <v>23</v>
      </c>
      <c r="C6" s="144" t="s">
        <v>14</v>
      </c>
      <c r="D6" s="144" t="s">
        <v>24</v>
      </c>
      <c r="E6" s="145">
        <v>414</v>
      </c>
      <c r="F6" s="146">
        <v>25</v>
      </c>
      <c r="G6" s="146">
        <v>0</v>
      </c>
      <c r="H6" s="146">
        <v>5</v>
      </c>
    </row>
    <row r="7" spans="1:9" ht="13.5" customHeight="1" x14ac:dyDescent="0.2">
      <c r="A7" s="144" t="s">
        <v>25</v>
      </c>
      <c r="B7" s="144" t="s">
        <v>23</v>
      </c>
      <c r="C7" s="144" t="s">
        <v>14</v>
      </c>
      <c r="D7" s="144" t="s">
        <v>26</v>
      </c>
      <c r="E7" s="145">
        <v>3645</v>
      </c>
      <c r="F7" s="146">
        <v>40</v>
      </c>
      <c r="G7" s="146">
        <v>0</v>
      </c>
      <c r="H7" s="146">
        <v>50</v>
      </c>
    </row>
    <row r="8" spans="1:9" ht="13.5" customHeight="1" x14ac:dyDescent="0.2">
      <c r="A8" s="144" t="s">
        <v>27</v>
      </c>
      <c r="B8" s="144" t="s">
        <v>23</v>
      </c>
      <c r="C8" s="144" t="s">
        <v>14</v>
      </c>
      <c r="D8" s="144" t="s">
        <v>28</v>
      </c>
      <c r="E8" s="145">
        <v>450</v>
      </c>
      <c r="F8" s="146">
        <v>3</v>
      </c>
      <c r="G8" s="146">
        <v>40</v>
      </c>
      <c r="H8" s="146">
        <v>5</v>
      </c>
    </row>
    <row r="9" spans="1:9" ht="13.5" customHeight="1" x14ac:dyDescent="0.2">
      <c r="A9" s="144" t="s">
        <v>29</v>
      </c>
      <c r="B9" s="144" t="s">
        <v>30</v>
      </c>
      <c r="C9" s="144" t="s">
        <v>31</v>
      </c>
      <c r="D9" s="144" t="s">
        <v>32</v>
      </c>
      <c r="E9" s="145">
        <v>945</v>
      </c>
      <c r="F9" s="146">
        <v>104</v>
      </c>
      <c r="G9" s="146">
        <v>0</v>
      </c>
      <c r="H9" s="146">
        <v>25</v>
      </c>
    </row>
    <row r="10" spans="1:9" ht="13.5" customHeight="1" x14ac:dyDescent="0.2">
      <c r="A10" s="144" t="s">
        <v>33</v>
      </c>
      <c r="B10" s="144" t="s">
        <v>30</v>
      </c>
      <c r="C10" s="144" t="s">
        <v>31</v>
      </c>
      <c r="D10" s="144" t="s">
        <v>34</v>
      </c>
      <c r="E10" s="145">
        <v>405</v>
      </c>
      <c r="F10" s="146">
        <v>24</v>
      </c>
      <c r="G10" s="146">
        <v>0</v>
      </c>
      <c r="H10" s="146">
        <v>25</v>
      </c>
    </row>
    <row r="11" spans="1:9" ht="13.5" customHeight="1" x14ac:dyDescent="0.2">
      <c r="A11" s="144" t="s">
        <v>35</v>
      </c>
      <c r="B11" s="144" t="s">
        <v>36</v>
      </c>
      <c r="C11" s="144" t="s">
        <v>37</v>
      </c>
      <c r="D11" s="144" t="s">
        <v>38</v>
      </c>
      <c r="E11" s="145">
        <v>202.5</v>
      </c>
      <c r="F11" s="146">
        <v>20</v>
      </c>
      <c r="G11" s="146">
        <v>0</v>
      </c>
      <c r="H11" s="146">
        <v>0</v>
      </c>
    </row>
    <row r="12" spans="1:9" ht="13.5" customHeight="1" x14ac:dyDescent="0.2">
      <c r="A12" s="144" t="s">
        <v>39</v>
      </c>
      <c r="B12" s="144" t="s">
        <v>40</v>
      </c>
      <c r="C12" s="144" t="s">
        <v>14</v>
      </c>
      <c r="D12" s="144" t="s">
        <v>41</v>
      </c>
      <c r="E12" s="145">
        <v>630</v>
      </c>
      <c r="F12" s="146">
        <v>76</v>
      </c>
      <c r="G12" s="146">
        <v>0</v>
      </c>
      <c r="H12" s="146">
        <v>30</v>
      </c>
    </row>
    <row r="13" spans="1:9" ht="13.5" customHeight="1" x14ac:dyDescent="0.2">
      <c r="A13" s="144" t="s">
        <v>42</v>
      </c>
      <c r="B13" s="144" t="s">
        <v>40</v>
      </c>
      <c r="C13" s="144" t="s">
        <v>14</v>
      </c>
      <c r="D13" s="144" t="s">
        <v>43</v>
      </c>
      <c r="E13" s="145">
        <v>1405.35</v>
      </c>
      <c r="F13" s="146">
        <v>15</v>
      </c>
      <c r="G13" s="146">
        <v>0</v>
      </c>
      <c r="H13" s="146">
        <v>0</v>
      </c>
    </row>
    <row r="14" spans="1:9" ht="13.5" customHeight="1" x14ac:dyDescent="0.2">
      <c r="A14" s="144" t="s">
        <v>44</v>
      </c>
      <c r="B14" s="144" t="s">
        <v>40</v>
      </c>
      <c r="C14" s="144" t="s">
        <v>14</v>
      </c>
      <c r="D14" s="144" t="s">
        <v>45</v>
      </c>
      <c r="E14" s="145">
        <v>1975.5</v>
      </c>
      <c r="F14" s="146">
        <v>49</v>
      </c>
      <c r="G14" s="146">
        <v>0</v>
      </c>
      <c r="H14" s="146">
        <v>30</v>
      </c>
    </row>
    <row r="15" spans="1:9" ht="13.5" customHeight="1" x14ac:dyDescent="0.2">
      <c r="A15" s="144" t="s">
        <v>46</v>
      </c>
      <c r="B15" s="144" t="s">
        <v>47</v>
      </c>
      <c r="C15" s="144" t="s">
        <v>48</v>
      </c>
      <c r="D15" s="144" t="s">
        <v>49</v>
      </c>
      <c r="E15" s="145">
        <v>2052</v>
      </c>
      <c r="F15" s="146">
        <v>26</v>
      </c>
      <c r="G15" s="146">
        <v>0</v>
      </c>
      <c r="H15" s="146">
        <v>0</v>
      </c>
    </row>
    <row r="16" spans="1:9" ht="13.5" customHeight="1" x14ac:dyDescent="0.2">
      <c r="A16" s="144" t="s">
        <v>50</v>
      </c>
      <c r="B16" s="144" t="s">
        <v>47</v>
      </c>
      <c r="C16" s="144" t="s">
        <v>17</v>
      </c>
      <c r="D16" s="144" t="s">
        <v>51</v>
      </c>
      <c r="E16" s="145">
        <v>5570.55</v>
      </c>
      <c r="F16" s="146">
        <v>25</v>
      </c>
      <c r="G16" s="146">
        <v>0</v>
      </c>
      <c r="H16" s="146">
        <v>35</v>
      </c>
    </row>
    <row r="17" spans="1:8" ht="13.5" customHeight="1" x14ac:dyDescent="0.2">
      <c r="A17" s="144" t="s">
        <v>52</v>
      </c>
      <c r="B17" s="144" t="s">
        <v>53</v>
      </c>
      <c r="C17" s="144" t="s">
        <v>20</v>
      </c>
      <c r="D17" s="144" t="s">
        <v>54</v>
      </c>
      <c r="E17" s="145">
        <v>1165.05</v>
      </c>
      <c r="F17" s="146">
        <v>10</v>
      </c>
      <c r="G17" s="146">
        <v>0</v>
      </c>
      <c r="H17" s="146">
        <v>15</v>
      </c>
    </row>
    <row r="18" spans="1:8" ht="13.5" customHeight="1" x14ac:dyDescent="0.2">
      <c r="A18" s="144" t="s">
        <v>55</v>
      </c>
      <c r="B18" s="144" t="s">
        <v>13</v>
      </c>
      <c r="C18" s="144" t="s">
        <v>10</v>
      </c>
      <c r="D18" s="144" t="s">
        <v>56</v>
      </c>
      <c r="E18" s="145">
        <v>1975.5</v>
      </c>
      <c r="F18" s="146">
        <v>24</v>
      </c>
      <c r="G18" s="146">
        <v>0</v>
      </c>
      <c r="H18" s="146">
        <v>5</v>
      </c>
    </row>
    <row r="19" spans="1:8" ht="13.5" customHeight="1" x14ac:dyDescent="0.2">
      <c r="A19" s="144" t="s">
        <v>57</v>
      </c>
      <c r="B19" s="144" t="s">
        <v>47</v>
      </c>
      <c r="C19" s="144" t="s">
        <v>31</v>
      </c>
      <c r="D19" s="144" t="s">
        <v>58</v>
      </c>
      <c r="E19" s="145">
        <v>1496.25</v>
      </c>
      <c r="F19" s="146">
        <v>22</v>
      </c>
      <c r="G19" s="146">
        <v>80</v>
      </c>
      <c r="H19" s="146">
        <v>30</v>
      </c>
    </row>
    <row r="20" spans="1:8" ht="13.5" customHeight="1" x14ac:dyDescent="0.2">
      <c r="A20" s="144" t="s">
        <v>59</v>
      </c>
      <c r="B20" s="144" t="s">
        <v>60</v>
      </c>
      <c r="C20" s="144" t="s">
        <v>10</v>
      </c>
      <c r="D20" s="144" t="s">
        <v>61</v>
      </c>
      <c r="E20" s="145">
        <v>947.25</v>
      </c>
      <c r="F20" s="146">
        <v>76</v>
      </c>
      <c r="G20" s="146">
        <v>0</v>
      </c>
      <c r="H20" s="146">
        <v>0</v>
      </c>
    </row>
    <row r="21" spans="1:8" ht="13.5" customHeight="1" x14ac:dyDescent="0.2">
      <c r="A21" s="144" t="s">
        <v>62</v>
      </c>
      <c r="B21" s="144" t="s">
        <v>60</v>
      </c>
      <c r="C21" s="144" t="s">
        <v>10</v>
      </c>
      <c r="D21" s="144" t="s">
        <v>63</v>
      </c>
      <c r="E21" s="145">
        <v>765</v>
      </c>
      <c r="F21" s="146">
        <v>4</v>
      </c>
      <c r="G21" s="146">
        <v>100</v>
      </c>
      <c r="H21" s="146">
        <v>20</v>
      </c>
    </row>
    <row r="22" spans="1:8" ht="13.5" customHeight="1" x14ac:dyDescent="0.2">
      <c r="A22" s="144" t="s">
        <v>64</v>
      </c>
      <c r="B22" s="144" t="s">
        <v>65</v>
      </c>
      <c r="C22" s="144" t="s">
        <v>37</v>
      </c>
      <c r="D22" s="144" t="s">
        <v>66</v>
      </c>
      <c r="E22" s="145">
        <v>630</v>
      </c>
      <c r="F22" s="146">
        <v>52</v>
      </c>
      <c r="G22" s="146">
        <v>0</v>
      </c>
      <c r="H22" s="146">
        <v>10</v>
      </c>
    </row>
    <row r="23" spans="1:8" ht="13.5" customHeight="1" x14ac:dyDescent="0.2">
      <c r="A23" s="144" t="s">
        <v>67</v>
      </c>
      <c r="B23" s="144" t="s">
        <v>23</v>
      </c>
      <c r="C23" s="144" t="s">
        <v>14</v>
      </c>
      <c r="D23" s="144" t="s">
        <v>68</v>
      </c>
      <c r="E23" s="145">
        <v>562.5</v>
      </c>
      <c r="F23" s="146">
        <v>6</v>
      </c>
      <c r="G23" s="146">
        <v>10</v>
      </c>
      <c r="H23" s="146">
        <v>15</v>
      </c>
    </row>
    <row r="24" spans="1:8" ht="13.5" customHeight="1" x14ac:dyDescent="0.2">
      <c r="A24" s="144" t="s">
        <v>69</v>
      </c>
      <c r="B24" s="144" t="s">
        <v>70</v>
      </c>
      <c r="C24" s="144" t="s">
        <v>71</v>
      </c>
      <c r="D24" s="144" t="s">
        <v>72</v>
      </c>
      <c r="E24" s="145">
        <v>1620</v>
      </c>
      <c r="F24" s="146">
        <v>26</v>
      </c>
      <c r="G24" s="146">
        <v>0</v>
      </c>
      <c r="H24" s="146">
        <v>15</v>
      </c>
    </row>
    <row r="25" spans="1:8" ht="13.5" customHeight="1" x14ac:dyDescent="0.2">
      <c r="A25" s="144" t="s">
        <v>73</v>
      </c>
      <c r="B25" s="144" t="s">
        <v>13</v>
      </c>
      <c r="C25" s="144" t="s">
        <v>37</v>
      </c>
      <c r="D25" s="144" t="s">
        <v>74</v>
      </c>
      <c r="E25" s="145">
        <v>675</v>
      </c>
      <c r="F25" s="146">
        <v>15</v>
      </c>
      <c r="G25" s="146">
        <v>10</v>
      </c>
      <c r="H25" s="146">
        <v>30</v>
      </c>
    </row>
    <row r="26" spans="1:8" ht="13.5" customHeight="1" x14ac:dyDescent="0.2">
      <c r="A26" s="144" t="s">
        <v>75</v>
      </c>
      <c r="B26" s="144" t="s">
        <v>70</v>
      </c>
      <c r="C26" s="144" t="s">
        <v>71</v>
      </c>
      <c r="D26" s="144" t="s">
        <v>76</v>
      </c>
      <c r="E26" s="145">
        <v>967.5</v>
      </c>
      <c r="F26" s="146">
        <v>26</v>
      </c>
      <c r="G26" s="146">
        <v>0</v>
      </c>
      <c r="H26" s="146">
        <v>0</v>
      </c>
    </row>
    <row r="27" spans="1:8" ht="13.5" customHeight="1" x14ac:dyDescent="0.2">
      <c r="A27" s="144" t="s">
        <v>77</v>
      </c>
      <c r="B27" s="144" t="s">
        <v>78</v>
      </c>
      <c r="C27" s="144" t="s">
        <v>71</v>
      </c>
      <c r="D27" s="144" t="s">
        <v>79</v>
      </c>
      <c r="E27" s="145">
        <v>1566</v>
      </c>
      <c r="F27" s="146">
        <v>14</v>
      </c>
      <c r="G27" s="146">
        <v>0</v>
      </c>
      <c r="H27" s="146">
        <v>0</v>
      </c>
    </row>
    <row r="28" spans="1:8" ht="13.5" customHeight="1" x14ac:dyDescent="0.2">
      <c r="A28" s="144" t="s">
        <v>80</v>
      </c>
      <c r="B28" s="144" t="s">
        <v>81</v>
      </c>
      <c r="C28" s="144" t="s">
        <v>20</v>
      </c>
      <c r="D28" s="144" t="s">
        <v>82</v>
      </c>
      <c r="E28" s="145">
        <v>675</v>
      </c>
      <c r="F28" s="146">
        <v>101</v>
      </c>
      <c r="G28" s="146">
        <v>0</v>
      </c>
      <c r="H28" s="146">
        <v>5</v>
      </c>
    </row>
    <row r="29" spans="1:8" ht="13.5" customHeight="1" x14ac:dyDescent="0.2">
      <c r="A29" s="144" t="s">
        <v>83</v>
      </c>
      <c r="B29" s="144" t="s">
        <v>84</v>
      </c>
      <c r="C29" s="144" t="s">
        <v>48</v>
      </c>
      <c r="D29" s="144" t="s">
        <v>85</v>
      </c>
      <c r="E29" s="145">
        <v>450</v>
      </c>
      <c r="F29" s="146">
        <v>4</v>
      </c>
      <c r="G29" s="146">
        <v>20</v>
      </c>
      <c r="H29" s="146">
        <v>5</v>
      </c>
    </row>
    <row r="30" spans="1:8" ht="13.5" customHeight="1" x14ac:dyDescent="0.2">
      <c r="A30" s="144" t="s">
        <v>86</v>
      </c>
      <c r="B30" s="144" t="s">
        <v>47</v>
      </c>
      <c r="C30" s="144" t="s">
        <v>37</v>
      </c>
      <c r="D30" s="144" t="s">
        <v>87</v>
      </c>
      <c r="E30" s="145">
        <v>348.75</v>
      </c>
      <c r="F30" s="146">
        <v>125</v>
      </c>
      <c r="G30" s="146">
        <v>0</v>
      </c>
      <c r="H30" s="146">
        <v>25</v>
      </c>
    </row>
    <row r="31" spans="1:8" ht="13.5" customHeight="1" x14ac:dyDescent="0.2">
      <c r="A31" s="144" t="s">
        <v>88</v>
      </c>
      <c r="B31" s="144" t="s">
        <v>89</v>
      </c>
      <c r="C31" s="144" t="s">
        <v>37</v>
      </c>
      <c r="D31" s="144" t="s">
        <v>90</v>
      </c>
      <c r="E31" s="145">
        <v>810</v>
      </c>
      <c r="F31" s="146">
        <v>57</v>
      </c>
      <c r="G31" s="146">
        <v>0</v>
      </c>
      <c r="H31" s="146">
        <v>20</v>
      </c>
    </row>
    <row r="32" spans="1:8" ht="13.5" customHeight="1" x14ac:dyDescent="0.2">
      <c r="A32" s="144" t="s">
        <v>91</v>
      </c>
      <c r="B32" s="144" t="s">
        <v>47</v>
      </c>
      <c r="C32" s="144" t="s">
        <v>10</v>
      </c>
      <c r="D32" s="144" t="s">
        <v>92</v>
      </c>
      <c r="E32" s="145">
        <v>585</v>
      </c>
      <c r="F32" s="146">
        <v>32</v>
      </c>
      <c r="G32" s="146">
        <v>0</v>
      </c>
      <c r="H32" s="146">
        <v>15</v>
      </c>
    </row>
    <row r="33" spans="1:8" ht="13.5" customHeight="1" x14ac:dyDescent="0.2">
      <c r="A33" s="144" t="s">
        <v>93</v>
      </c>
      <c r="B33" s="144" t="s">
        <v>78</v>
      </c>
      <c r="C33" s="144" t="s">
        <v>71</v>
      </c>
      <c r="D33" s="144" t="s">
        <v>94</v>
      </c>
      <c r="E33" s="145">
        <v>562.5</v>
      </c>
      <c r="F33" s="146">
        <v>0</v>
      </c>
      <c r="G33" s="146">
        <v>70</v>
      </c>
      <c r="H33" s="146">
        <v>20</v>
      </c>
    </row>
    <row r="34" spans="1:8" ht="13.5" customHeight="1" x14ac:dyDescent="0.2">
      <c r="A34" s="144" t="s">
        <v>95</v>
      </c>
      <c r="B34" s="144" t="s">
        <v>78</v>
      </c>
      <c r="C34" s="144" t="s">
        <v>71</v>
      </c>
      <c r="D34" s="144" t="s">
        <v>96</v>
      </c>
      <c r="E34" s="145">
        <v>1440</v>
      </c>
      <c r="F34" s="146">
        <v>9</v>
      </c>
      <c r="G34" s="146">
        <v>40</v>
      </c>
      <c r="H34" s="146">
        <v>25</v>
      </c>
    </row>
    <row r="35" spans="1:8" ht="13.5" customHeight="1" x14ac:dyDescent="0.2">
      <c r="A35" s="144" t="s">
        <v>97</v>
      </c>
      <c r="B35" s="144" t="s">
        <v>70</v>
      </c>
      <c r="C35" s="144" t="s">
        <v>71</v>
      </c>
      <c r="D35" s="144" t="s">
        <v>98</v>
      </c>
      <c r="E35" s="145">
        <v>112.5</v>
      </c>
      <c r="F35" s="146">
        <v>112</v>
      </c>
      <c r="G35" s="146">
        <v>0</v>
      </c>
      <c r="H35" s="146">
        <v>20</v>
      </c>
    </row>
    <row r="36" spans="1:8" ht="13.5" customHeight="1" x14ac:dyDescent="0.2">
      <c r="A36" s="144" t="s">
        <v>99</v>
      </c>
      <c r="B36" s="144" t="s">
        <v>65</v>
      </c>
      <c r="C36" s="144" t="s">
        <v>37</v>
      </c>
      <c r="D36" s="144" t="s">
        <v>66</v>
      </c>
      <c r="E36" s="145">
        <v>630</v>
      </c>
      <c r="F36" s="146">
        <v>111</v>
      </c>
      <c r="G36" s="146">
        <v>0</v>
      </c>
      <c r="H36" s="146">
        <v>15</v>
      </c>
    </row>
    <row r="37" spans="1:8" ht="13.5" customHeight="1" x14ac:dyDescent="0.2">
      <c r="A37" s="144" t="s">
        <v>100</v>
      </c>
      <c r="B37" s="144" t="s">
        <v>65</v>
      </c>
      <c r="C37" s="144" t="s">
        <v>37</v>
      </c>
      <c r="D37" s="144" t="s">
        <v>66</v>
      </c>
      <c r="E37" s="145">
        <v>810</v>
      </c>
      <c r="F37" s="146">
        <v>20</v>
      </c>
      <c r="G37" s="146">
        <v>0</v>
      </c>
      <c r="H37" s="146">
        <v>15</v>
      </c>
    </row>
    <row r="38" spans="1:8" ht="13.5" customHeight="1" x14ac:dyDescent="0.2">
      <c r="A38" s="144" t="s">
        <v>101</v>
      </c>
      <c r="B38" s="144" t="s">
        <v>81</v>
      </c>
      <c r="C38" s="144" t="s">
        <v>20</v>
      </c>
      <c r="D38" s="144" t="s">
        <v>102</v>
      </c>
      <c r="E38" s="145">
        <v>855</v>
      </c>
      <c r="F38" s="146">
        <v>112</v>
      </c>
      <c r="G38" s="146">
        <v>0</v>
      </c>
      <c r="H38" s="146">
        <v>20</v>
      </c>
    </row>
    <row r="39" spans="1:8" ht="13.5" customHeight="1" x14ac:dyDescent="0.2">
      <c r="A39" s="144" t="s">
        <v>103</v>
      </c>
      <c r="B39" s="144" t="s">
        <v>81</v>
      </c>
      <c r="C39" s="144" t="s">
        <v>20</v>
      </c>
      <c r="D39" s="144" t="s">
        <v>104</v>
      </c>
      <c r="E39" s="145">
        <v>1170</v>
      </c>
      <c r="F39" s="146">
        <v>11</v>
      </c>
      <c r="G39" s="146">
        <v>50</v>
      </c>
      <c r="H39" s="146">
        <v>25</v>
      </c>
    </row>
    <row r="40" spans="1:8" ht="13.5" customHeight="1" x14ac:dyDescent="0.2">
      <c r="A40" s="144" t="s">
        <v>105</v>
      </c>
      <c r="B40" s="144" t="s">
        <v>106</v>
      </c>
      <c r="C40" s="144" t="s">
        <v>37</v>
      </c>
      <c r="D40" s="144" t="s">
        <v>107</v>
      </c>
      <c r="E40" s="145">
        <v>11857.5</v>
      </c>
      <c r="F40" s="146">
        <v>17</v>
      </c>
      <c r="G40" s="146">
        <v>0</v>
      </c>
      <c r="H40" s="146">
        <v>15</v>
      </c>
    </row>
    <row r="41" spans="1:8" ht="13.5" customHeight="1" x14ac:dyDescent="0.2">
      <c r="A41" s="144" t="s">
        <v>108</v>
      </c>
      <c r="B41" s="144" t="s">
        <v>106</v>
      </c>
      <c r="C41" s="144" t="s">
        <v>37</v>
      </c>
      <c r="D41" s="144" t="s">
        <v>109</v>
      </c>
      <c r="E41" s="145">
        <v>810</v>
      </c>
      <c r="F41" s="146">
        <v>69</v>
      </c>
      <c r="G41" s="146">
        <v>0</v>
      </c>
      <c r="H41" s="146">
        <v>5</v>
      </c>
    </row>
    <row r="42" spans="1:8" ht="13.5" customHeight="1" x14ac:dyDescent="0.2">
      <c r="A42" s="144" t="s">
        <v>110</v>
      </c>
      <c r="B42" s="144" t="s">
        <v>111</v>
      </c>
      <c r="C42" s="144" t="s">
        <v>20</v>
      </c>
      <c r="D42" s="144" t="s">
        <v>112</v>
      </c>
      <c r="E42" s="145">
        <v>828</v>
      </c>
      <c r="F42" s="146">
        <v>123</v>
      </c>
      <c r="G42" s="146">
        <v>0</v>
      </c>
      <c r="H42" s="146">
        <v>30</v>
      </c>
    </row>
    <row r="43" spans="1:8" ht="13.5" customHeight="1" x14ac:dyDescent="0.2">
      <c r="A43" s="144" t="s">
        <v>113</v>
      </c>
      <c r="B43" s="144" t="s">
        <v>111</v>
      </c>
      <c r="C43" s="144" t="s">
        <v>20</v>
      </c>
      <c r="D43" s="144" t="s">
        <v>38</v>
      </c>
      <c r="E43" s="145">
        <v>434.25</v>
      </c>
      <c r="F43" s="146">
        <v>85</v>
      </c>
      <c r="G43" s="146">
        <v>0</v>
      </c>
      <c r="H43" s="146">
        <v>10</v>
      </c>
    </row>
    <row r="44" spans="1:8" ht="13.5" customHeight="1" x14ac:dyDescent="0.2">
      <c r="A44" s="144" t="s">
        <v>114</v>
      </c>
      <c r="B44" s="144" t="s">
        <v>115</v>
      </c>
      <c r="C44" s="144" t="s">
        <v>31</v>
      </c>
      <c r="D44" s="144" t="s">
        <v>116</v>
      </c>
      <c r="E44" s="145">
        <v>630</v>
      </c>
      <c r="F44" s="146">
        <v>26</v>
      </c>
      <c r="G44" s="146">
        <v>0</v>
      </c>
      <c r="H44" s="146">
        <v>0</v>
      </c>
    </row>
    <row r="45" spans="1:8" ht="13.5" customHeight="1" x14ac:dyDescent="0.2">
      <c r="A45" s="144" t="s">
        <v>117</v>
      </c>
      <c r="B45" s="144" t="s">
        <v>115</v>
      </c>
      <c r="C45" s="144" t="s">
        <v>37</v>
      </c>
      <c r="D45" s="144" t="s">
        <v>118</v>
      </c>
      <c r="E45" s="145">
        <v>2070</v>
      </c>
      <c r="F45" s="146">
        <v>17</v>
      </c>
      <c r="G45" s="146">
        <v>10</v>
      </c>
      <c r="H45" s="146">
        <v>25</v>
      </c>
    </row>
    <row r="46" spans="1:8" ht="13.5" customHeight="1" x14ac:dyDescent="0.2">
      <c r="A46" s="144" t="s">
        <v>119</v>
      </c>
      <c r="B46" s="144" t="s">
        <v>115</v>
      </c>
      <c r="C46" s="144" t="s">
        <v>10</v>
      </c>
      <c r="D46" s="144" t="s">
        <v>120</v>
      </c>
      <c r="E46" s="145">
        <v>875.25</v>
      </c>
      <c r="F46" s="146">
        <v>27</v>
      </c>
      <c r="G46" s="146">
        <v>0</v>
      </c>
      <c r="H46" s="146">
        <v>15</v>
      </c>
    </row>
    <row r="47" spans="1:8" ht="13.5" customHeight="1" x14ac:dyDescent="0.2">
      <c r="A47" s="144" t="s">
        <v>121</v>
      </c>
      <c r="B47" s="144" t="s">
        <v>122</v>
      </c>
      <c r="C47" s="144" t="s">
        <v>20</v>
      </c>
      <c r="D47" s="144" t="s">
        <v>123</v>
      </c>
      <c r="E47" s="145">
        <v>427.5</v>
      </c>
      <c r="F47" s="146">
        <v>5</v>
      </c>
      <c r="G47" s="146">
        <v>70</v>
      </c>
      <c r="H47" s="146">
        <v>15</v>
      </c>
    </row>
    <row r="48" spans="1:8" ht="13.5" customHeight="1" x14ac:dyDescent="0.2">
      <c r="A48" s="144" t="s">
        <v>124</v>
      </c>
      <c r="B48" s="144" t="s">
        <v>122</v>
      </c>
      <c r="C48" s="144" t="s">
        <v>20</v>
      </c>
      <c r="D48" s="144" t="s">
        <v>125</v>
      </c>
      <c r="E48" s="145">
        <v>540</v>
      </c>
      <c r="F48" s="146">
        <v>95</v>
      </c>
      <c r="G48" s="146">
        <v>0</v>
      </c>
      <c r="H48" s="146">
        <v>0</v>
      </c>
    </row>
    <row r="49" spans="1:8" ht="13.5" customHeight="1" x14ac:dyDescent="0.2">
      <c r="A49" s="144" t="s">
        <v>126</v>
      </c>
      <c r="B49" s="144" t="s">
        <v>127</v>
      </c>
      <c r="C49" s="144" t="s">
        <v>14</v>
      </c>
      <c r="D49" s="144" t="s">
        <v>128</v>
      </c>
      <c r="E49" s="145">
        <v>427.5</v>
      </c>
      <c r="F49" s="146">
        <v>36</v>
      </c>
      <c r="G49" s="146">
        <v>0</v>
      </c>
      <c r="H49" s="146">
        <v>0</v>
      </c>
    </row>
    <row r="50" spans="1:8" ht="13.5" customHeight="1" x14ac:dyDescent="0.2">
      <c r="A50" s="144" t="s">
        <v>129</v>
      </c>
      <c r="B50" s="144" t="s">
        <v>23</v>
      </c>
      <c r="C50" s="144" t="s">
        <v>14</v>
      </c>
      <c r="D50" s="144" t="s">
        <v>130</v>
      </c>
      <c r="E50" s="145">
        <v>573.75</v>
      </c>
      <c r="F50" s="146">
        <v>15</v>
      </c>
      <c r="G50" s="146">
        <v>70</v>
      </c>
      <c r="H50" s="146">
        <v>25</v>
      </c>
    </row>
    <row r="51" spans="1:8" ht="13.5" customHeight="1" x14ac:dyDescent="0.2">
      <c r="A51" s="144" t="s">
        <v>131</v>
      </c>
      <c r="B51" s="144" t="s">
        <v>89</v>
      </c>
      <c r="C51" s="144" t="s">
        <v>14</v>
      </c>
      <c r="D51" s="144" t="s">
        <v>132</v>
      </c>
      <c r="E51" s="145">
        <v>900</v>
      </c>
      <c r="F51" s="146">
        <v>10</v>
      </c>
      <c r="G51" s="146">
        <v>60</v>
      </c>
      <c r="H51" s="146">
        <v>15</v>
      </c>
    </row>
    <row r="52" spans="1:8" ht="13.5" customHeight="1" x14ac:dyDescent="0.2">
      <c r="A52" s="144" t="s">
        <v>133</v>
      </c>
      <c r="B52" s="144" t="s">
        <v>89</v>
      </c>
      <c r="C52" s="144" t="s">
        <v>14</v>
      </c>
      <c r="D52" s="144" t="s">
        <v>134</v>
      </c>
      <c r="E52" s="145">
        <v>731.25</v>
      </c>
      <c r="F52" s="146">
        <v>65</v>
      </c>
      <c r="G52" s="146">
        <v>0</v>
      </c>
      <c r="H52" s="146">
        <v>30</v>
      </c>
    </row>
    <row r="53" spans="1:8" ht="13.5" customHeight="1" x14ac:dyDescent="0.2">
      <c r="A53" s="144" t="s">
        <v>135</v>
      </c>
      <c r="B53" s="144" t="s">
        <v>136</v>
      </c>
      <c r="C53" s="144" t="s">
        <v>48</v>
      </c>
      <c r="D53" s="144" t="s">
        <v>137</v>
      </c>
      <c r="E53" s="145">
        <v>2385</v>
      </c>
      <c r="F53" s="146">
        <v>20</v>
      </c>
      <c r="G53" s="146">
        <v>0</v>
      </c>
      <c r="H53" s="146">
        <v>10</v>
      </c>
    </row>
    <row r="54" spans="1:8" ht="13.5" customHeight="1" x14ac:dyDescent="0.2">
      <c r="A54" s="144" t="s">
        <v>138</v>
      </c>
      <c r="B54" s="144" t="s">
        <v>136</v>
      </c>
      <c r="C54" s="144" t="s">
        <v>31</v>
      </c>
      <c r="D54" s="144" t="s">
        <v>139</v>
      </c>
      <c r="E54" s="145">
        <v>315</v>
      </c>
      <c r="F54" s="146">
        <v>38</v>
      </c>
      <c r="G54" s="146">
        <v>0</v>
      </c>
      <c r="H54" s="146">
        <v>25</v>
      </c>
    </row>
    <row r="55" spans="1:8" ht="13.5" customHeight="1" x14ac:dyDescent="0.2">
      <c r="A55" s="144" t="s">
        <v>140</v>
      </c>
      <c r="B55" s="144" t="s">
        <v>136</v>
      </c>
      <c r="C55" s="144" t="s">
        <v>17</v>
      </c>
      <c r="D55" s="144" t="s">
        <v>141</v>
      </c>
      <c r="E55" s="145">
        <v>1476</v>
      </c>
      <c r="F55" s="146">
        <v>10</v>
      </c>
      <c r="G55" s="146">
        <v>15</v>
      </c>
      <c r="H55" s="146">
        <v>24</v>
      </c>
    </row>
    <row r="56" spans="1:8" ht="13.5" customHeight="1" x14ac:dyDescent="0.2">
      <c r="A56" s="144" t="s">
        <v>142</v>
      </c>
      <c r="B56" s="144" t="s">
        <v>143</v>
      </c>
      <c r="C56" s="144" t="s">
        <v>17</v>
      </c>
      <c r="D56" s="144" t="s">
        <v>144</v>
      </c>
      <c r="E56" s="145">
        <v>335.25</v>
      </c>
      <c r="F56" s="146">
        <v>21</v>
      </c>
      <c r="G56" s="146">
        <v>0</v>
      </c>
      <c r="H56" s="146">
        <v>10</v>
      </c>
    </row>
    <row r="57" spans="1:8" ht="13.5" customHeight="1" x14ac:dyDescent="0.2">
      <c r="A57" s="144" t="s">
        <v>145</v>
      </c>
      <c r="B57" s="144" t="s">
        <v>143</v>
      </c>
      <c r="C57" s="144" t="s">
        <v>17</v>
      </c>
      <c r="D57" s="144" t="s">
        <v>146</v>
      </c>
      <c r="E57" s="145">
        <v>1080</v>
      </c>
      <c r="F57" s="146">
        <v>115</v>
      </c>
      <c r="G57" s="146">
        <v>0</v>
      </c>
      <c r="H57" s="146">
        <v>20</v>
      </c>
    </row>
    <row r="58" spans="1:8" ht="13.5" customHeight="1" x14ac:dyDescent="0.2">
      <c r="A58" s="144" t="s">
        <v>147</v>
      </c>
      <c r="B58" s="144" t="s">
        <v>148</v>
      </c>
      <c r="C58" s="144" t="s">
        <v>31</v>
      </c>
      <c r="D58" s="144" t="s">
        <v>149</v>
      </c>
      <c r="E58" s="145">
        <v>1710</v>
      </c>
      <c r="F58" s="146">
        <v>21</v>
      </c>
      <c r="G58" s="146">
        <v>10</v>
      </c>
      <c r="H58" s="146">
        <v>30</v>
      </c>
    </row>
    <row r="59" spans="1:8" ht="13.5" customHeight="1" x14ac:dyDescent="0.2">
      <c r="A59" s="144" t="s">
        <v>150</v>
      </c>
      <c r="B59" s="144" t="s">
        <v>148</v>
      </c>
      <c r="C59" s="144" t="s">
        <v>31</v>
      </c>
      <c r="D59" s="144" t="s">
        <v>149</v>
      </c>
      <c r="E59" s="145">
        <v>877.5</v>
      </c>
      <c r="F59" s="146">
        <v>36</v>
      </c>
      <c r="G59" s="146">
        <v>0</v>
      </c>
      <c r="H59" s="146">
        <v>20</v>
      </c>
    </row>
    <row r="60" spans="1:8" ht="13.5" customHeight="1" x14ac:dyDescent="0.2">
      <c r="A60" s="144" t="s">
        <v>151</v>
      </c>
      <c r="B60" s="144" t="s">
        <v>152</v>
      </c>
      <c r="C60" s="144" t="s">
        <v>20</v>
      </c>
      <c r="D60" s="144" t="s">
        <v>153</v>
      </c>
      <c r="E60" s="145">
        <v>596.25</v>
      </c>
      <c r="F60" s="146">
        <v>62</v>
      </c>
      <c r="G60" s="146">
        <v>0</v>
      </c>
      <c r="H60" s="146">
        <v>20</v>
      </c>
    </row>
    <row r="61" spans="1:8" ht="13.5" customHeight="1" x14ac:dyDescent="0.2">
      <c r="A61" s="144" t="s">
        <v>154</v>
      </c>
      <c r="B61" s="144" t="s">
        <v>155</v>
      </c>
      <c r="C61" s="144" t="s">
        <v>71</v>
      </c>
      <c r="D61" s="144" t="s">
        <v>85</v>
      </c>
      <c r="E61" s="145">
        <v>2475</v>
      </c>
      <c r="F61" s="146">
        <v>79</v>
      </c>
      <c r="G61" s="146">
        <v>0</v>
      </c>
      <c r="H61" s="146">
        <v>0</v>
      </c>
    </row>
    <row r="62" spans="1:8" ht="13.5" customHeight="1" x14ac:dyDescent="0.2">
      <c r="A62" s="144" t="s">
        <v>156</v>
      </c>
      <c r="B62" s="144" t="s">
        <v>155</v>
      </c>
      <c r="C62" s="144" t="s">
        <v>71</v>
      </c>
      <c r="D62" s="144" t="s">
        <v>157</v>
      </c>
      <c r="E62" s="145">
        <v>1540</v>
      </c>
      <c r="F62" s="146">
        <v>22</v>
      </c>
      <c r="G62" s="146">
        <v>10</v>
      </c>
      <c r="H62" s="146">
        <v>10</v>
      </c>
    </row>
    <row r="63" spans="1:8" ht="13.5" customHeight="1" x14ac:dyDescent="0.2">
      <c r="A63" s="144" t="s">
        <v>158</v>
      </c>
      <c r="B63" s="144" t="s">
        <v>159</v>
      </c>
      <c r="C63" s="144" t="s">
        <v>10</v>
      </c>
      <c r="D63" s="144" t="s">
        <v>160</v>
      </c>
      <c r="E63" s="145">
        <v>1282.5</v>
      </c>
      <c r="F63" s="146">
        <v>113</v>
      </c>
      <c r="G63" s="146">
        <v>0</v>
      </c>
      <c r="H63" s="146">
        <v>25</v>
      </c>
    </row>
    <row r="64" spans="1:8" ht="13.5" customHeight="1" x14ac:dyDescent="0.2">
      <c r="A64" s="144" t="s">
        <v>161</v>
      </c>
      <c r="B64" s="144" t="s">
        <v>159</v>
      </c>
      <c r="C64" s="144" t="s">
        <v>14</v>
      </c>
      <c r="D64" s="144" t="s">
        <v>141</v>
      </c>
      <c r="E64" s="145">
        <v>2218.5</v>
      </c>
      <c r="F64" s="146">
        <v>17</v>
      </c>
      <c r="G64" s="146">
        <v>0</v>
      </c>
      <c r="H64" s="146">
        <v>0</v>
      </c>
    </row>
    <row r="65" spans="1:8" ht="13.5" customHeight="1" x14ac:dyDescent="0.2">
      <c r="A65" s="144" t="s">
        <v>162</v>
      </c>
      <c r="B65" s="144" t="s">
        <v>163</v>
      </c>
      <c r="C65" s="144" t="s">
        <v>37</v>
      </c>
      <c r="D65" s="144" t="s">
        <v>164</v>
      </c>
      <c r="E65" s="145">
        <v>810</v>
      </c>
      <c r="F65" s="146">
        <v>39</v>
      </c>
      <c r="G65" s="146">
        <v>0</v>
      </c>
      <c r="H65" s="146">
        <v>10</v>
      </c>
    </row>
    <row r="66" spans="1:8" ht="13.5" customHeight="1" x14ac:dyDescent="0.2">
      <c r="A66" s="144" t="s">
        <v>165</v>
      </c>
      <c r="B66" s="144" t="s">
        <v>163</v>
      </c>
      <c r="C66" s="144" t="s">
        <v>37</v>
      </c>
      <c r="D66" s="144" t="s">
        <v>66</v>
      </c>
      <c r="E66" s="145">
        <v>855</v>
      </c>
      <c r="F66" s="146">
        <v>17</v>
      </c>
      <c r="G66" s="146">
        <v>40</v>
      </c>
      <c r="H66" s="146">
        <v>25</v>
      </c>
    </row>
    <row r="67" spans="1:8" ht="13.5" customHeight="1" x14ac:dyDescent="0.2">
      <c r="A67" s="144" t="s">
        <v>166</v>
      </c>
      <c r="B67" s="144" t="s">
        <v>163</v>
      </c>
      <c r="C67" s="144" t="s">
        <v>10</v>
      </c>
      <c r="D67" s="144" t="s">
        <v>167</v>
      </c>
      <c r="E67" s="145">
        <v>450</v>
      </c>
      <c r="F67" s="146">
        <v>23</v>
      </c>
      <c r="G67" s="146">
        <v>70</v>
      </c>
      <c r="H67" s="146">
        <v>25</v>
      </c>
    </row>
    <row r="68" spans="1:8" ht="13.5" customHeight="1" x14ac:dyDescent="0.2">
      <c r="A68" s="144" t="s">
        <v>168</v>
      </c>
      <c r="B68" s="144" t="s">
        <v>60</v>
      </c>
      <c r="C68" s="144" t="s">
        <v>10</v>
      </c>
      <c r="D68" s="144" t="s">
        <v>169</v>
      </c>
      <c r="E68" s="145">
        <v>990</v>
      </c>
      <c r="F68" s="146">
        <v>53</v>
      </c>
      <c r="G68" s="146">
        <v>0</v>
      </c>
      <c r="H68" s="146">
        <v>0</v>
      </c>
    </row>
    <row r="69" spans="1:8" ht="13.5" customHeight="1" x14ac:dyDescent="0.2">
      <c r="A69" s="144" t="s">
        <v>170</v>
      </c>
      <c r="B69" s="144" t="s">
        <v>60</v>
      </c>
      <c r="C69" s="144" t="s">
        <v>10</v>
      </c>
      <c r="D69" s="144" t="s">
        <v>171</v>
      </c>
      <c r="E69" s="145">
        <v>960.75</v>
      </c>
      <c r="F69" s="146">
        <v>546</v>
      </c>
      <c r="G69" s="146">
        <v>0</v>
      </c>
      <c r="H69" s="146">
        <v>0</v>
      </c>
    </row>
    <row r="70" spans="1:8" ht="13.5" customHeight="1" x14ac:dyDescent="0.2">
      <c r="A70" s="144" t="s">
        <v>172</v>
      </c>
      <c r="B70" s="144" t="s">
        <v>89</v>
      </c>
      <c r="C70" s="144" t="s">
        <v>10</v>
      </c>
      <c r="D70" s="144" t="s">
        <v>173</v>
      </c>
      <c r="E70" s="145">
        <v>1125</v>
      </c>
      <c r="F70" s="146">
        <v>120</v>
      </c>
      <c r="G70" s="146">
        <v>0</v>
      </c>
      <c r="H70" s="146">
        <v>25</v>
      </c>
    </row>
    <row r="71" spans="1:8" ht="13.5" customHeight="1" x14ac:dyDescent="0.2">
      <c r="A71" s="144" t="s">
        <v>174</v>
      </c>
      <c r="B71" s="144" t="s">
        <v>175</v>
      </c>
      <c r="C71" s="144" t="s">
        <v>48</v>
      </c>
      <c r="D71" s="144" t="s">
        <v>176</v>
      </c>
      <c r="E71" s="145">
        <v>1350</v>
      </c>
      <c r="F71" s="146">
        <v>15</v>
      </c>
      <c r="G71" s="146">
        <v>0</v>
      </c>
      <c r="H71" s="146">
        <v>10</v>
      </c>
    </row>
    <row r="72" spans="1:8" ht="13.5" customHeight="1" x14ac:dyDescent="0.2">
      <c r="A72" s="144" t="s">
        <v>177</v>
      </c>
      <c r="B72" s="144" t="s">
        <v>175</v>
      </c>
      <c r="C72" s="144" t="s">
        <v>10</v>
      </c>
      <c r="D72" s="144" t="s">
        <v>38</v>
      </c>
      <c r="E72" s="145">
        <v>1800</v>
      </c>
      <c r="F72" s="146">
        <v>6</v>
      </c>
      <c r="G72" s="146">
        <v>0</v>
      </c>
      <c r="H72" s="146">
        <v>0</v>
      </c>
    </row>
    <row r="73" spans="1:8" ht="13.5" customHeight="1" x14ac:dyDescent="0.2">
      <c r="A73" s="144" t="s">
        <v>178</v>
      </c>
      <c r="B73" s="144" t="s">
        <v>84</v>
      </c>
      <c r="C73" s="144" t="s">
        <v>17</v>
      </c>
      <c r="D73" s="144" t="s">
        <v>179</v>
      </c>
      <c r="E73" s="145">
        <v>4365</v>
      </c>
      <c r="F73" s="146">
        <v>29</v>
      </c>
      <c r="G73" s="146">
        <v>0</v>
      </c>
      <c r="H73" s="146">
        <v>0</v>
      </c>
    </row>
    <row r="74" spans="1:8" ht="13.5" customHeight="1" x14ac:dyDescent="0.2">
      <c r="A74" s="144" t="s">
        <v>180</v>
      </c>
      <c r="B74" s="144" t="s">
        <v>84</v>
      </c>
      <c r="C74" s="144" t="s">
        <v>20</v>
      </c>
      <c r="D74" s="144" t="s">
        <v>181</v>
      </c>
      <c r="E74" s="145">
        <v>1395</v>
      </c>
      <c r="F74" s="146">
        <v>31</v>
      </c>
      <c r="G74" s="146">
        <v>0</v>
      </c>
      <c r="H74" s="146">
        <v>0</v>
      </c>
    </row>
    <row r="75" spans="1:8" ht="13.5" customHeight="1" x14ac:dyDescent="0.2">
      <c r="A75" s="144" t="s">
        <v>182</v>
      </c>
      <c r="B75" s="144" t="s">
        <v>183</v>
      </c>
      <c r="C75" s="144" t="s">
        <v>71</v>
      </c>
      <c r="D75" s="144" t="s">
        <v>123</v>
      </c>
      <c r="E75" s="145">
        <v>945</v>
      </c>
      <c r="F75" s="146">
        <v>22</v>
      </c>
      <c r="G75" s="146">
        <v>30</v>
      </c>
      <c r="H75" s="146">
        <v>30</v>
      </c>
    </row>
    <row r="76" spans="1:8" ht="13.5" customHeight="1" x14ac:dyDescent="0.2">
      <c r="A76" s="144" t="s">
        <v>184</v>
      </c>
      <c r="B76" s="144" t="s">
        <v>183</v>
      </c>
      <c r="C76" s="144" t="s">
        <v>71</v>
      </c>
      <c r="D76" s="144" t="s">
        <v>185</v>
      </c>
      <c r="E76" s="145">
        <v>1710</v>
      </c>
      <c r="F76" s="146">
        <v>86</v>
      </c>
      <c r="G76" s="146">
        <v>0</v>
      </c>
      <c r="H76" s="146">
        <v>0</v>
      </c>
    </row>
    <row r="77" spans="1:8" ht="13.5" customHeight="1" x14ac:dyDescent="0.2">
      <c r="A77" s="144" t="s">
        <v>186</v>
      </c>
      <c r="B77" s="144" t="s">
        <v>9</v>
      </c>
      <c r="C77" s="144" t="s">
        <v>20</v>
      </c>
      <c r="D77" s="144" t="s">
        <v>187</v>
      </c>
      <c r="E77" s="145">
        <v>270</v>
      </c>
      <c r="F77" s="146">
        <v>24</v>
      </c>
      <c r="G77" s="146">
        <v>0</v>
      </c>
      <c r="H77" s="146">
        <v>5</v>
      </c>
    </row>
    <row r="78" spans="1:8" ht="13.5" customHeight="1" x14ac:dyDescent="0.2">
      <c r="A78" s="144" t="s">
        <v>188</v>
      </c>
      <c r="B78" s="144" t="s">
        <v>9</v>
      </c>
      <c r="C78" s="144" t="s">
        <v>48</v>
      </c>
      <c r="D78" s="144" t="s">
        <v>189</v>
      </c>
      <c r="E78" s="145">
        <v>1046.25</v>
      </c>
      <c r="F78" s="146">
        <v>35</v>
      </c>
      <c r="G78" s="146">
        <v>0</v>
      </c>
      <c r="H78" s="146">
        <v>0</v>
      </c>
    </row>
  </sheetData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19"/>
  <sheetViews>
    <sheetView showGridLines="0" workbookViewId="0">
      <selection activeCell="G11" sqref="G11"/>
    </sheetView>
  </sheetViews>
  <sheetFormatPr defaultRowHeight="14.25" x14ac:dyDescent="0.2"/>
  <cols>
    <col min="1" max="1" width="11.85546875" style="8" bestFit="1" customWidth="1"/>
    <col min="2" max="2" width="10.42578125" style="8" bestFit="1" customWidth="1"/>
    <col min="3" max="3" width="15.28515625" style="8" bestFit="1" customWidth="1"/>
    <col min="4" max="4" width="14.42578125" style="8" bestFit="1" customWidth="1"/>
    <col min="5" max="6" width="14.5703125" style="8" bestFit="1" customWidth="1"/>
    <col min="7" max="7" width="14.7109375" style="8" bestFit="1" customWidth="1"/>
    <col min="8" max="16384" width="9.140625" style="8"/>
  </cols>
  <sheetData>
    <row r="1" spans="1:7" ht="15" x14ac:dyDescent="0.25">
      <c r="A1" s="256" t="s">
        <v>348</v>
      </c>
      <c r="B1" s="256" t="s">
        <v>349</v>
      </c>
      <c r="C1" s="256" t="s">
        <v>350</v>
      </c>
      <c r="D1" s="256" t="s">
        <v>287</v>
      </c>
      <c r="E1" s="256" t="s">
        <v>351</v>
      </c>
      <c r="F1" s="256" t="s">
        <v>352</v>
      </c>
      <c r="G1" s="256" t="s">
        <v>353</v>
      </c>
    </row>
    <row r="2" spans="1:7" x14ac:dyDescent="0.2">
      <c r="A2" s="257" t="s">
        <v>354</v>
      </c>
      <c r="B2" s="257" t="s">
        <v>355</v>
      </c>
      <c r="C2" s="257" t="s">
        <v>356</v>
      </c>
      <c r="D2" s="258">
        <v>9</v>
      </c>
      <c r="E2" s="259">
        <v>34600</v>
      </c>
      <c r="F2" s="259">
        <v>5000</v>
      </c>
      <c r="G2" s="259">
        <v>39600</v>
      </c>
    </row>
    <row r="3" spans="1:7" x14ac:dyDescent="0.2">
      <c r="A3" s="257" t="s">
        <v>357</v>
      </c>
      <c r="B3" s="257" t="s">
        <v>358</v>
      </c>
      <c r="C3" s="257" t="s">
        <v>269</v>
      </c>
      <c r="D3" s="258">
        <v>22</v>
      </c>
      <c r="E3" s="259">
        <v>35100</v>
      </c>
      <c r="F3" s="259">
        <v>12285</v>
      </c>
      <c r="G3" s="259">
        <v>47385</v>
      </c>
    </row>
    <row r="4" spans="1:7" x14ac:dyDescent="0.2">
      <c r="A4" s="257" t="s">
        <v>359</v>
      </c>
      <c r="B4" s="257" t="s">
        <v>360</v>
      </c>
      <c r="C4" s="257" t="s">
        <v>361</v>
      </c>
      <c r="D4" s="258">
        <v>11</v>
      </c>
      <c r="E4" s="259">
        <v>27300</v>
      </c>
      <c r="F4" s="259">
        <v>9555</v>
      </c>
      <c r="G4" s="259">
        <v>36855</v>
      </c>
    </row>
    <row r="5" spans="1:7" x14ac:dyDescent="0.2">
      <c r="A5" s="257" t="s">
        <v>362</v>
      </c>
      <c r="B5" s="257" t="s">
        <v>363</v>
      </c>
      <c r="C5" s="257" t="s">
        <v>364</v>
      </c>
      <c r="D5" s="258">
        <v>9</v>
      </c>
      <c r="E5" s="259">
        <v>36660</v>
      </c>
      <c r="F5" s="259">
        <v>5000</v>
      </c>
      <c r="G5" s="259">
        <v>41660</v>
      </c>
    </row>
    <row r="6" spans="1:7" x14ac:dyDescent="0.2">
      <c r="A6" s="257" t="s">
        <v>365</v>
      </c>
      <c r="B6" s="257" t="s">
        <v>366</v>
      </c>
      <c r="C6" s="257" t="s">
        <v>280</v>
      </c>
      <c r="D6" s="258">
        <v>18</v>
      </c>
      <c r="E6" s="259">
        <v>29690</v>
      </c>
      <c r="F6" s="259">
        <v>10391.5</v>
      </c>
      <c r="G6" s="259">
        <v>40081.5</v>
      </c>
    </row>
    <row r="7" spans="1:7" x14ac:dyDescent="0.2">
      <c r="A7" s="257" t="s">
        <v>367</v>
      </c>
      <c r="B7" s="257" t="s">
        <v>368</v>
      </c>
      <c r="C7" s="257" t="s">
        <v>272</v>
      </c>
      <c r="D7" s="258">
        <v>12</v>
      </c>
      <c r="E7" s="259">
        <v>26520</v>
      </c>
      <c r="F7" s="259">
        <v>9282</v>
      </c>
      <c r="G7" s="259">
        <v>35802</v>
      </c>
    </row>
    <row r="8" spans="1:7" x14ac:dyDescent="0.2">
      <c r="A8" s="257" t="s">
        <v>369</v>
      </c>
      <c r="B8" s="257" t="s">
        <v>366</v>
      </c>
      <c r="C8" s="257" t="s">
        <v>370</v>
      </c>
      <c r="D8" s="258">
        <v>16</v>
      </c>
      <c r="E8" s="259">
        <v>34800</v>
      </c>
      <c r="F8" s="259">
        <v>12180</v>
      </c>
      <c r="G8" s="259">
        <v>46980</v>
      </c>
    </row>
    <row r="9" spans="1:7" x14ac:dyDescent="0.2">
      <c r="A9" s="257" t="s">
        <v>371</v>
      </c>
      <c r="B9" s="257" t="s">
        <v>372</v>
      </c>
      <c r="C9" s="257" t="s">
        <v>373</v>
      </c>
      <c r="D9" s="258">
        <v>5</v>
      </c>
      <c r="E9" s="259">
        <v>28880</v>
      </c>
      <c r="F9" s="259">
        <v>5000</v>
      </c>
      <c r="G9" s="259">
        <v>33880</v>
      </c>
    </row>
    <row r="10" spans="1:7" x14ac:dyDescent="0.2">
      <c r="A10" s="257" t="s">
        <v>374</v>
      </c>
      <c r="B10" s="257" t="s">
        <v>375</v>
      </c>
      <c r="C10" s="257" t="s">
        <v>260</v>
      </c>
      <c r="D10" s="258">
        <v>4</v>
      </c>
      <c r="E10" s="259">
        <v>16190</v>
      </c>
      <c r="F10" s="259">
        <v>5000</v>
      </c>
      <c r="G10" s="259">
        <v>21190</v>
      </c>
    </row>
    <row r="11" spans="1:7" x14ac:dyDescent="0.2">
      <c r="A11" s="257" t="s">
        <v>376</v>
      </c>
      <c r="B11" s="257" t="s">
        <v>377</v>
      </c>
      <c r="C11" s="257" t="s">
        <v>378</v>
      </c>
      <c r="D11" s="258">
        <v>21</v>
      </c>
      <c r="E11" s="259">
        <v>24280</v>
      </c>
      <c r="F11" s="259">
        <v>8498</v>
      </c>
      <c r="G11" s="259">
        <v>32778</v>
      </c>
    </row>
    <row r="12" spans="1:7" x14ac:dyDescent="0.2">
      <c r="A12" s="257" t="s">
        <v>379</v>
      </c>
      <c r="B12" s="257" t="s">
        <v>380</v>
      </c>
      <c r="C12" s="257" t="s">
        <v>381</v>
      </c>
      <c r="D12" s="258">
        <v>10</v>
      </c>
      <c r="E12" s="259">
        <v>28800</v>
      </c>
      <c r="F12" s="259">
        <v>5000</v>
      </c>
      <c r="G12" s="259">
        <v>33800</v>
      </c>
    </row>
    <row r="13" spans="1:7" x14ac:dyDescent="0.2">
      <c r="A13" s="257" t="s">
        <v>382</v>
      </c>
      <c r="B13" s="257" t="s">
        <v>383</v>
      </c>
      <c r="C13" s="257" t="s">
        <v>384</v>
      </c>
      <c r="D13" s="258">
        <v>14</v>
      </c>
      <c r="E13" s="259">
        <v>16700</v>
      </c>
      <c r="F13" s="259">
        <v>5845</v>
      </c>
      <c r="G13" s="259">
        <v>22545</v>
      </c>
    </row>
    <row r="14" spans="1:7" x14ac:dyDescent="0.2">
      <c r="A14" s="257" t="s">
        <v>385</v>
      </c>
      <c r="B14" s="257" t="s">
        <v>386</v>
      </c>
      <c r="C14" s="257" t="s">
        <v>370</v>
      </c>
      <c r="D14" s="258">
        <v>7</v>
      </c>
      <c r="E14" s="259">
        <v>21820</v>
      </c>
      <c r="F14" s="259">
        <v>7637</v>
      </c>
      <c r="G14" s="259">
        <v>29457</v>
      </c>
    </row>
    <row r="15" spans="1:7" x14ac:dyDescent="0.2">
      <c r="A15" s="257" t="s">
        <v>387</v>
      </c>
      <c r="B15" s="257" t="s">
        <v>388</v>
      </c>
      <c r="C15" s="257" t="s">
        <v>389</v>
      </c>
      <c r="D15" s="258">
        <v>19</v>
      </c>
      <c r="E15" s="259">
        <v>34440</v>
      </c>
      <c r="F15" s="259">
        <v>12054</v>
      </c>
      <c r="G15" s="259">
        <v>46494</v>
      </c>
    </row>
    <row r="19" spans="6:6" x14ac:dyDescent="0.2">
      <c r="F19" s="54" t="s">
        <v>554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23"/>
  <sheetViews>
    <sheetView showGridLines="0" workbookViewId="0">
      <selection sqref="A1:E1"/>
    </sheetView>
  </sheetViews>
  <sheetFormatPr defaultRowHeight="14.25" x14ac:dyDescent="0.2"/>
  <cols>
    <col min="1" max="1" width="12.28515625" style="8" bestFit="1" customWidth="1"/>
    <col min="2" max="2" width="9.28515625" style="8" bestFit="1" customWidth="1"/>
    <col min="3" max="3" width="18.85546875" style="8" bestFit="1" customWidth="1"/>
    <col min="4" max="4" width="33.85546875" style="8" bestFit="1" customWidth="1"/>
    <col min="5" max="5" width="16" style="8" bestFit="1" customWidth="1"/>
    <col min="6" max="16384" width="9.140625" style="8"/>
  </cols>
  <sheetData>
    <row r="1" spans="1:7" ht="15" x14ac:dyDescent="0.25">
      <c r="A1" s="298" t="s">
        <v>190</v>
      </c>
      <c r="B1" s="298"/>
      <c r="C1" s="298"/>
      <c r="D1" s="298"/>
      <c r="E1" s="298"/>
    </row>
    <row r="2" spans="1:7" x14ac:dyDescent="0.2">
      <c r="A2" s="299" t="s">
        <v>191</v>
      </c>
      <c r="B2" s="299"/>
      <c r="C2" s="299"/>
      <c r="D2" s="299"/>
      <c r="E2" s="299"/>
    </row>
    <row r="3" spans="1:7" ht="15" x14ac:dyDescent="0.25">
      <c r="A3" s="151" t="s">
        <v>192</v>
      </c>
      <c r="B3" s="151" t="s">
        <v>193</v>
      </c>
      <c r="C3" s="151" t="s">
        <v>194</v>
      </c>
      <c r="D3" s="151" t="s">
        <v>195</v>
      </c>
      <c r="E3" s="151" t="s">
        <v>196</v>
      </c>
    </row>
    <row r="4" spans="1:7" x14ac:dyDescent="0.2">
      <c r="A4" s="147">
        <v>40912</v>
      </c>
      <c r="B4" s="148">
        <v>1245</v>
      </c>
      <c r="C4" s="148" t="s">
        <v>197</v>
      </c>
      <c r="D4" s="148" t="s">
        <v>198</v>
      </c>
      <c r="E4" s="148">
        <v>2</v>
      </c>
    </row>
    <row r="5" spans="1:7" x14ac:dyDescent="0.2">
      <c r="A5" s="147">
        <v>40923</v>
      </c>
      <c r="B5" s="148">
        <v>3265</v>
      </c>
      <c r="C5" s="148" t="s">
        <v>199</v>
      </c>
      <c r="D5" s="148" t="s">
        <v>940</v>
      </c>
      <c r="E5" s="148">
        <v>2</v>
      </c>
    </row>
    <row r="6" spans="1:7" x14ac:dyDescent="0.2">
      <c r="A6" s="147">
        <v>40926</v>
      </c>
      <c r="B6" s="148">
        <v>1545</v>
      </c>
      <c r="C6" s="148" t="s">
        <v>199</v>
      </c>
      <c r="D6" s="148" t="s">
        <v>200</v>
      </c>
      <c r="E6" s="148">
        <v>25</v>
      </c>
    </row>
    <row r="7" spans="1:7" x14ac:dyDescent="0.2">
      <c r="A7" s="147">
        <v>40928</v>
      </c>
      <c r="B7" s="148">
        <v>3656</v>
      </c>
      <c r="C7" s="148" t="s">
        <v>197</v>
      </c>
      <c r="D7" s="148" t="s">
        <v>201</v>
      </c>
      <c r="E7" s="148">
        <v>4</v>
      </c>
    </row>
    <row r="8" spans="1:7" x14ac:dyDescent="0.2">
      <c r="A8" s="147">
        <v>40929</v>
      </c>
      <c r="B8" s="148">
        <v>1245</v>
      </c>
      <c r="C8" s="148" t="s">
        <v>197</v>
      </c>
      <c r="D8" s="148" t="s">
        <v>944</v>
      </c>
      <c r="E8" s="148">
        <v>5</v>
      </c>
    </row>
    <row r="9" spans="1:7" x14ac:dyDescent="0.2">
      <c r="A9" s="147">
        <v>40934</v>
      </c>
      <c r="B9" s="148">
        <v>3265</v>
      </c>
      <c r="C9" s="148" t="s">
        <v>199</v>
      </c>
      <c r="D9" s="148" t="s">
        <v>202</v>
      </c>
      <c r="E9" s="148">
        <v>10</v>
      </c>
    </row>
    <row r="10" spans="1:7" x14ac:dyDescent="0.2">
      <c r="A10" s="147">
        <v>40936</v>
      </c>
      <c r="B10" s="148">
        <v>1545</v>
      </c>
      <c r="C10" s="148" t="s">
        <v>197</v>
      </c>
      <c r="D10" s="148" t="s">
        <v>203</v>
      </c>
      <c r="E10" s="148">
        <v>6</v>
      </c>
    </row>
    <row r="11" spans="1:7" x14ac:dyDescent="0.2">
      <c r="A11" s="147">
        <v>40937</v>
      </c>
      <c r="B11" s="148">
        <v>3656</v>
      </c>
      <c r="C11" s="148" t="s">
        <v>197</v>
      </c>
      <c r="D11" s="148" t="s">
        <v>204</v>
      </c>
      <c r="E11" s="148">
        <v>10</v>
      </c>
    </row>
    <row r="12" spans="1:7" x14ac:dyDescent="0.2">
      <c r="A12" s="147">
        <v>40941</v>
      </c>
      <c r="B12" s="148">
        <v>1545</v>
      </c>
      <c r="C12" s="148" t="s">
        <v>199</v>
      </c>
      <c r="D12" s="148" t="s">
        <v>205</v>
      </c>
      <c r="E12" s="148">
        <v>12</v>
      </c>
    </row>
    <row r="13" spans="1:7" x14ac:dyDescent="0.2">
      <c r="A13" s="147">
        <v>40945</v>
      </c>
      <c r="B13" s="148">
        <v>1545</v>
      </c>
      <c r="C13" s="148" t="s">
        <v>197</v>
      </c>
      <c r="D13" s="148" t="s">
        <v>206</v>
      </c>
      <c r="E13" s="148">
        <v>6</v>
      </c>
    </row>
    <row r="14" spans="1:7" x14ac:dyDescent="0.2">
      <c r="A14" s="147">
        <v>40954</v>
      </c>
      <c r="B14" s="148">
        <v>1245</v>
      </c>
      <c r="C14" s="148" t="s">
        <v>197</v>
      </c>
      <c r="D14" s="148" t="s">
        <v>943</v>
      </c>
      <c r="E14" s="148">
        <v>8</v>
      </c>
      <c r="G14" s="54" t="s">
        <v>554</v>
      </c>
    </row>
    <row r="15" spans="1:7" x14ac:dyDescent="0.2">
      <c r="A15" s="147">
        <v>40958</v>
      </c>
      <c r="B15" s="148">
        <v>3656</v>
      </c>
      <c r="C15" s="148" t="s">
        <v>199</v>
      </c>
      <c r="D15" s="148" t="s">
        <v>208</v>
      </c>
      <c r="E15" s="148">
        <v>6</v>
      </c>
      <c r="G15" s="54" t="s">
        <v>552</v>
      </c>
    </row>
    <row r="16" spans="1:7" x14ac:dyDescent="0.2">
      <c r="A16" s="147">
        <v>40969</v>
      </c>
      <c r="B16" s="148">
        <v>1245</v>
      </c>
      <c r="C16" s="148" t="s">
        <v>197</v>
      </c>
      <c r="D16" s="148" t="s">
        <v>942</v>
      </c>
      <c r="E16" s="148">
        <v>15</v>
      </c>
    </row>
    <row r="17" spans="1:5" x14ac:dyDescent="0.2">
      <c r="A17" s="147">
        <v>40970</v>
      </c>
      <c r="B17" s="148">
        <v>3656</v>
      </c>
      <c r="C17" s="148" t="s">
        <v>197</v>
      </c>
      <c r="D17" s="148" t="s">
        <v>941</v>
      </c>
      <c r="E17" s="148">
        <v>12</v>
      </c>
    </row>
    <row r="18" spans="1:5" x14ac:dyDescent="0.2">
      <c r="A18" s="147">
        <v>40974</v>
      </c>
      <c r="B18" s="148">
        <v>1245</v>
      </c>
      <c r="C18" s="148" t="s">
        <v>199</v>
      </c>
      <c r="D18" s="148" t="s">
        <v>211</v>
      </c>
      <c r="E18" s="148">
        <v>5</v>
      </c>
    </row>
    <row r="20" spans="1:5" ht="15" x14ac:dyDescent="0.25">
      <c r="D20" s="53" t="s">
        <v>212</v>
      </c>
    </row>
    <row r="21" spans="1:5" ht="15" x14ac:dyDescent="0.25">
      <c r="D21" s="150" t="s">
        <v>194</v>
      </c>
      <c r="E21" s="150" t="s">
        <v>213</v>
      </c>
    </row>
    <row r="22" spans="1:5" x14ac:dyDescent="0.2">
      <c r="D22" s="148" t="s">
        <v>197</v>
      </c>
      <c r="E22" s="148">
        <v>5</v>
      </c>
    </row>
    <row r="23" spans="1:5" x14ac:dyDescent="0.2">
      <c r="D23" s="148" t="s">
        <v>199</v>
      </c>
      <c r="E23" s="148">
        <v>10</v>
      </c>
    </row>
  </sheetData>
  <mergeCells count="2">
    <mergeCell ref="A1:E1"/>
    <mergeCell ref="A2:E2"/>
  </mergeCells>
  <phoneticPr fontId="3" type="noConversion"/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19"/>
  <sheetViews>
    <sheetView workbookViewId="0"/>
  </sheetViews>
  <sheetFormatPr defaultRowHeight="12.75" x14ac:dyDescent="0.2"/>
  <cols>
    <col min="1" max="1" width="19.5703125" style="260" bestFit="1" customWidth="1"/>
    <col min="2" max="2" width="17.85546875" style="260" customWidth="1"/>
    <col min="3" max="3" width="14.7109375" style="260" bestFit="1" customWidth="1"/>
    <col min="4" max="5" width="16.5703125" style="260" bestFit="1" customWidth="1"/>
    <col min="6" max="6" width="17.42578125" style="260" bestFit="1" customWidth="1"/>
    <col min="7" max="7" width="9.85546875" style="260" bestFit="1" customWidth="1"/>
    <col min="8" max="16384" width="9.140625" style="260"/>
  </cols>
  <sheetData>
    <row r="1" spans="1:7" ht="14.25" x14ac:dyDescent="0.2">
      <c r="A1" s="261" t="s">
        <v>214</v>
      </c>
      <c r="B1" s="261" t="s">
        <v>828</v>
      </c>
      <c r="C1" s="261" t="s">
        <v>829</v>
      </c>
      <c r="D1" s="261" t="s">
        <v>1</v>
      </c>
      <c r="E1" s="261" t="s">
        <v>834</v>
      </c>
      <c r="F1" s="261" t="s">
        <v>1041</v>
      </c>
      <c r="G1" s="261" t="s">
        <v>831</v>
      </c>
    </row>
    <row r="2" spans="1:7" ht="14.25" x14ac:dyDescent="0.2">
      <c r="A2" s="192" t="s">
        <v>856</v>
      </c>
      <c r="B2" s="192" t="s">
        <v>1087</v>
      </c>
      <c r="C2" s="192">
        <v>2800</v>
      </c>
      <c r="D2" s="192" t="s">
        <v>838</v>
      </c>
      <c r="E2" s="193">
        <v>40909</v>
      </c>
      <c r="F2" s="192">
        <v>34</v>
      </c>
      <c r="G2" s="192">
        <v>3</v>
      </c>
    </row>
    <row r="3" spans="1:7" ht="14.25" x14ac:dyDescent="0.2">
      <c r="A3" s="192" t="s">
        <v>852</v>
      </c>
      <c r="B3" s="192" t="s">
        <v>1085</v>
      </c>
      <c r="C3" s="192">
        <v>3880</v>
      </c>
      <c r="D3" s="192" t="s">
        <v>865</v>
      </c>
      <c r="E3" s="194">
        <v>40911</v>
      </c>
      <c r="F3" s="192">
        <v>24</v>
      </c>
      <c r="G3" s="192">
        <v>1</v>
      </c>
    </row>
    <row r="4" spans="1:7" ht="14.25" x14ac:dyDescent="0.2">
      <c r="A4" s="192" t="s">
        <v>856</v>
      </c>
      <c r="B4" s="192" t="s">
        <v>1087</v>
      </c>
      <c r="C4" s="192">
        <v>2800</v>
      </c>
      <c r="D4" s="192" t="s">
        <v>865</v>
      </c>
      <c r="E4" s="194">
        <v>40914</v>
      </c>
      <c r="F4" s="192">
        <v>38</v>
      </c>
      <c r="G4" s="192">
        <v>3</v>
      </c>
    </row>
    <row r="5" spans="1:7" ht="14.25" x14ac:dyDescent="0.2">
      <c r="A5" s="192" t="s">
        <v>860</v>
      </c>
      <c r="B5" s="192" t="s">
        <v>1078</v>
      </c>
      <c r="C5" s="192">
        <v>900</v>
      </c>
      <c r="D5" s="192" t="s">
        <v>862</v>
      </c>
      <c r="E5" s="193">
        <v>40915</v>
      </c>
      <c r="F5" s="192">
        <v>13</v>
      </c>
      <c r="G5" s="192">
        <v>3</v>
      </c>
    </row>
    <row r="6" spans="1:7" ht="14.25" x14ac:dyDescent="0.2">
      <c r="A6" s="192" t="s">
        <v>851</v>
      </c>
      <c r="B6" s="192" t="s">
        <v>1078</v>
      </c>
      <c r="C6" s="192">
        <v>3900</v>
      </c>
      <c r="D6" s="192" t="s">
        <v>838</v>
      </c>
      <c r="E6" s="193">
        <v>40916</v>
      </c>
      <c r="F6" s="192">
        <v>46</v>
      </c>
      <c r="G6" s="192">
        <v>4</v>
      </c>
    </row>
    <row r="7" spans="1:7" ht="14.25" x14ac:dyDescent="0.2">
      <c r="A7" s="192" t="s">
        <v>860</v>
      </c>
      <c r="B7" s="192" t="s">
        <v>1083</v>
      </c>
      <c r="C7" s="192">
        <v>2500</v>
      </c>
      <c r="D7" s="192" t="s">
        <v>865</v>
      </c>
      <c r="E7" s="194">
        <v>40916</v>
      </c>
      <c r="F7" s="192">
        <v>26</v>
      </c>
      <c r="G7" s="192">
        <v>0</v>
      </c>
    </row>
    <row r="8" spans="1:7" ht="14.25" x14ac:dyDescent="0.2">
      <c r="A8" s="192" t="s">
        <v>855</v>
      </c>
      <c r="B8" s="192" t="s">
        <v>1082</v>
      </c>
      <c r="C8" s="192">
        <v>1100</v>
      </c>
      <c r="D8" s="192" t="s">
        <v>863</v>
      </c>
      <c r="E8" s="193">
        <v>40918</v>
      </c>
      <c r="F8" s="192">
        <v>20</v>
      </c>
      <c r="G8" s="192">
        <v>3</v>
      </c>
    </row>
    <row r="9" spans="1:7" ht="14.25" x14ac:dyDescent="0.2">
      <c r="A9" s="192" t="s">
        <v>848</v>
      </c>
      <c r="B9" s="192" t="s">
        <v>1080</v>
      </c>
      <c r="C9" s="192">
        <v>2360</v>
      </c>
      <c r="D9" s="192" t="s">
        <v>838</v>
      </c>
      <c r="E9" s="193">
        <v>40921</v>
      </c>
      <c r="F9" s="192">
        <v>20</v>
      </c>
      <c r="G9" s="192">
        <v>3</v>
      </c>
    </row>
    <row r="10" spans="1:7" ht="14.25" x14ac:dyDescent="0.2">
      <c r="A10" s="192" t="s">
        <v>848</v>
      </c>
      <c r="B10" s="192" t="s">
        <v>1084</v>
      </c>
      <c r="C10" s="192">
        <v>4850</v>
      </c>
      <c r="D10" s="192" t="s">
        <v>862</v>
      </c>
      <c r="E10" s="193">
        <v>40921</v>
      </c>
      <c r="F10" s="192">
        <v>24</v>
      </c>
      <c r="G10" s="192">
        <v>1</v>
      </c>
    </row>
    <row r="11" spans="1:7" ht="14.25" x14ac:dyDescent="0.2">
      <c r="A11" s="192" t="s">
        <v>852</v>
      </c>
      <c r="B11" s="192" t="s">
        <v>1081</v>
      </c>
      <c r="C11" s="192">
        <v>4100</v>
      </c>
      <c r="D11" s="192" t="s">
        <v>838</v>
      </c>
      <c r="E11" s="193">
        <v>40922</v>
      </c>
      <c r="F11" s="192">
        <v>30</v>
      </c>
      <c r="G11" s="192">
        <v>2</v>
      </c>
    </row>
    <row r="12" spans="1:7" ht="14.25" x14ac:dyDescent="0.2">
      <c r="A12" s="192" t="s">
        <v>848</v>
      </c>
      <c r="B12" s="192" t="s">
        <v>1082</v>
      </c>
      <c r="C12" s="192">
        <v>2500</v>
      </c>
      <c r="D12" s="192" t="s">
        <v>866</v>
      </c>
      <c r="E12" s="194">
        <v>40923</v>
      </c>
      <c r="F12" s="192">
        <v>49</v>
      </c>
      <c r="G12" s="192">
        <v>2</v>
      </c>
    </row>
    <row r="13" spans="1:7" ht="14.25" x14ac:dyDescent="0.2">
      <c r="A13" s="192" t="s">
        <v>852</v>
      </c>
      <c r="B13" s="192" t="s">
        <v>1081</v>
      </c>
      <c r="C13" s="192">
        <v>4100</v>
      </c>
      <c r="D13" s="192" t="s">
        <v>865</v>
      </c>
      <c r="E13" s="194">
        <v>40924</v>
      </c>
      <c r="F13" s="192">
        <v>24</v>
      </c>
      <c r="G13" s="192">
        <v>0</v>
      </c>
    </row>
    <row r="14" spans="1:7" ht="14.25" x14ac:dyDescent="0.2">
      <c r="A14" s="192" t="s">
        <v>856</v>
      </c>
      <c r="B14" s="192" t="s">
        <v>1087</v>
      </c>
      <c r="C14" s="192">
        <v>2750</v>
      </c>
      <c r="D14" s="192" t="s">
        <v>862</v>
      </c>
      <c r="E14" s="193">
        <v>40925</v>
      </c>
      <c r="F14" s="192">
        <v>23</v>
      </c>
      <c r="G14" s="192">
        <v>0</v>
      </c>
    </row>
    <row r="15" spans="1:7" ht="14.25" x14ac:dyDescent="0.2">
      <c r="A15" s="192" t="s">
        <v>848</v>
      </c>
      <c r="B15" s="192" t="s">
        <v>1080</v>
      </c>
      <c r="C15" s="192">
        <v>2400</v>
      </c>
      <c r="D15" s="192" t="s">
        <v>863</v>
      </c>
      <c r="E15" s="193">
        <v>40926</v>
      </c>
      <c r="F15" s="192">
        <v>23</v>
      </c>
      <c r="G15" s="192">
        <v>4</v>
      </c>
    </row>
    <row r="16" spans="1:7" ht="14.25" x14ac:dyDescent="0.2">
      <c r="A16" s="192" t="s">
        <v>860</v>
      </c>
      <c r="B16" s="192" t="s">
        <v>1081</v>
      </c>
      <c r="C16" s="192">
        <v>1960</v>
      </c>
      <c r="D16" s="192" t="s">
        <v>864</v>
      </c>
      <c r="E16" s="194">
        <v>40927</v>
      </c>
      <c r="F16" s="192">
        <v>33</v>
      </c>
      <c r="G16" s="192">
        <v>0</v>
      </c>
    </row>
    <row r="17" spans="1:7" ht="14.25" x14ac:dyDescent="0.2">
      <c r="A17" s="192" t="s">
        <v>851</v>
      </c>
      <c r="B17" s="192" t="s">
        <v>1081</v>
      </c>
      <c r="C17" s="192">
        <v>1800</v>
      </c>
      <c r="D17" s="192" t="s">
        <v>866</v>
      </c>
      <c r="E17" s="194">
        <v>40927</v>
      </c>
      <c r="F17" s="192">
        <v>46</v>
      </c>
      <c r="G17" s="192">
        <v>1</v>
      </c>
    </row>
    <row r="18" spans="1:7" ht="14.25" x14ac:dyDescent="0.2">
      <c r="A18" s="192" t="s">
        <v>852</v>
      </c>
      <c r="B18" s="192" t="s">
        <v>1081</v>
      </c>
      <c r="C18" s="192">
        <v>4100</v>
      </c>
      <c r="D18" s="192" t="s">
        <v>864</v>
      </c>
      <c r="E18" s="194">
        <v>40928</v>
      </c>
      <c r="F18" s="192">
        <v>27</v>
      </c>
      <c r="G18" s="192">
        <v>4</v>
      </c>
    </row>
    <row r="19" spans="1:7" ht="14.25" x14ac:dyDescent="0.2">
      <c r="A19" s="192" t="s">
        <v>850</v>
      </c>
      <c r="B19" s="192" t="s">
        <v>1079</v>
      </c>
      <c r="C19" s="192">
        <v>1280</v>
      </c>
      <c r="D19" s="192" t="s">
        <v>865</v>
      </c>
      <c r="E19" s="194">
        <v>40930</v>
      </c>
      <c r="F19" s="192">
        <v>15</v>
      </c>
      <c r="G19" s="192">
        <v>4</v>
      </c>
    </row>
    <row r="20" spans="1:7" ht="14.25" x14ac:dyDescent="0.2">
      <c r="A20" s="192" t="s">
        <v>850</v>
      </c>
      <c r="B20" s="192" t="s">
        <v>1084</v>
      </c>
      <c r="C20" s="192">
        <v>3380</v>
      </c>
      <c r="D20" s="192" t="s">
        <v>865</v>
      </c>
      <c r="E20" s="194">
        <v>40931</v>
      </c>
      <c r="F20" s="192">
        <v>35</v>
      </c>
      <c r="G20" s="192">
        <v>3</v>
      </c>
    </row>
    <row r="21" spans="1:7" ht="14.25" x14ac:dyDescent="0.2">
      <c r="A21" s="192" t="s">
        <v>852</v>
      </c>
      <c r="B21" s="192" t="s">
        <v>1084</v>
      </c>
      <c r="C21" s="192">
        <v>2870</v>
      </c>
      <c r="D21" s="192" t="s">
        <v>865</v>
      </c>
      <c r="E21" s="194">
        <v>40931</v>
      </c>
      <c r="F21" s="192">
        <v>11</v>
      </c>
      <c r="G21" s="192">
        <v>2</v>
      </c>
    </row>
    <row r="22" spans="1:7" ht="14.25" x14ac:dyDescent="0.2">
      <c r="A22" s="192" t="s">
        <v>861</v>
      </c>
      <c r="B22" s="192" t="s">
        <v>1084</v>
      </c>
      <c r="C22" s="192">
        <v>1080</v>
      </c>
      <c r="D22" s="192" t="s">
        <v>863</v>
      </c>
      <c r="E22" s="194">
        <v>40933</v>
      </c>
      <c r="F22" s="192">
        <v>50</v>
      </c>
      <c r="G22" s="192">
        <v>3</v>
      </c>
    </row>
    <row r="23" spans="1:7" ht="14.25" x14ac:dyDescent="0.2">
      <c r="A23" s="192" t="s">
        <v>855</v>
      </c>
      <c r="B23" s="192" t="s">
        <v>1082</v>
      </c>
      <c r="C23" s="192">
        <v>1100</v>
      </c>
      <c r="D23" s="192" t="s">
        <v>865</v>
      </c>
      <c r="E23" s="194">
        <v>40933</v>
      </c>
      <c r="F23" s="192">
        <v>16</v>
      </c>
      <c r="G23" s="192">
        <v>4</v>
      </c>
    </row>
    <row r="24" spans="1:7" ht="14.25" x14ac:dyDescent="0.2">
      <c r="A24" s="192" t="s">
        <v>852</v>
      </c>
      <c r="B24" s="192" t="s">
        <v>1083</v>
      </c>
      <c r="C24" s="192">
        <v>4050</v>
      </c>
      <c r="D24" s="192" t="s">
        <v>864</v>
      </c>
      <c r="E24" s="194">
        <v>40934</v>
      </c>
      <c r="F24" s="192">
        <v>16</v>
      </c>
      <c r="G24" s="192">
        <v>4</v>
      </c>
    </row>
    <row r="25" spans="1:7" ht="14.25" x14ac:dyDescent="0.2">
      <c r="A25" s="192" t="s">
        <v>851</v>
      </c>
      <c r="B25" s="192" t="s">
        <v>1078</v>
      </c>
      <c r="C25" s="192">
        <v>3900</v>
      </c>
      <c r="D25" s="192" t="s">
        <v>863</v>
      </c>
      <c r="E25" s="193">
        <v>40936</v>
      </c>
      <c r="F25" s="192">
        <v>27</v>
      </c>
      <c r="G25" s="192">
        <v>4</v>
      </c>
    </row>
    <row r="26" spans="1:7" ht="14.25" x14ac:dyDescent="0.2">
      <c r="A26" s="192" t="s">
        <v>855</v>
      </c>
      <c r="B26" s="192" t="s">
        <v>1079</v>
      </c>
      <c r="C26" s="192">
        <v>1750</v>
      </c>
      <c r="D26" s="192" t="s">
        <v>866</v>
      </c>
      <c r="E26" s="194">
        <v>40937</v>
      </c>
      <c r="F26" s="192">
        <v>45</v>
      </c>
      <c r="G26" s="192">
        <v>3</v>
      </c>
    </row>
    <row r="27" spans="1:7" ht="14.25" x14ac:dyDescent="0.2">
      <c r="A27" s="192" t="s">
        <v>860</v>
      </c>
      <c r="B27" s="192" t="s">
        <v>1079</v>
      </c>
      <c r="C27" s="192">
        <v>1200</v>
      </c>
      <c r="D27" s="192" t="s">
        <v>866</v>
      </c>
      <c r="E27" s="194">
        <v>40940</v>
      </c>
      <c r="F27" s="192">
        <v>10</v>
      </c>
      <c r="G27" s="192">
        <v>1</v>
      </c>
    </row>
    <row r="28" spans="1:7" ht="14.25" x14ac:dyDescent="0.2">
      <c r="A28" s="192" t="s">
        <v>854</v>
      </c>
      <c r="B28" s="192" t="s">
        <v>1079</v>
      </c>
      <c r="C28" s="192">
        <v>4550</v>
      </c>
      <c r="D28" s="192" t="s">
        <v>838</v>
      </c>
      <c r="E28" s="193">
        <v>40941</v>
      </c>
      <c r="F28" s="192">
        <v>22</v>
      </c>
      <c r="G28" s="192">
        <v>4</v>
      </c>
    </row>
    <row r="29" spans="1:7" ht="14.25" x14ac:dyDescent="0.2">
      <c r="A29" s="192" t="s">
        <v>856</v>
      </c>
      <c r="B29" s="192" t="s">
        <v>1086</v>
      </c>
      <c r="C29" s="192">
        <v>3750</v>
      </c>
      <c r="D29" s="192" t="s">
        <v>863</v>
      </c>
      <c r="E29" s="193">
        <v>40943</v>
      </c>
      <c r="F29" s="192">
        <v>39</v>
      </c>
      <c r="G29" s="192">
        <v>1</v>
      </c>
    </row>
    <row r="30" spans="1:7" ht="14.25" x14ac:dyDescent="0.2">
      <c r="A30" s="192" t="s">
        <v>848</v>
      </c>
      <c r="B30" s="192" t="s">
        <v>1084</v>
      </c>
      <c r="C30" s="192">
        <v>4900</v>
      </c>
      <c r="D30" s="192" t="s">
        <v>863</v>
      </c>
      <c r="E30" s="193">
        <v>40944</v>
      </c>
      <c r="F30" s="192">
        <v>48</v>
      </c>
      <c r="G30" s="192">
        <v>0</v>
      </c>
    </row>
    <row r="31" spans="1:7" ht="14.25" x14ac:dyDescent="0.2">
      <c r="A31" s="192" t="s">
        <v>848</v>
      </c>
      <c r="B31" s="192" t="s">
        <v>1084</v>
      </c>
      <c r="C31" s="192">
        <v>5000</v>
      </c>
      <c r="D31" s="192" t="s">
        <v>866</v>
      </c>
      <c r="E31" s="194">
        <v>40947</v>
      </c>
      <c r="F31" s="192">
        <v>31</v>
      </c>
      <c r="G31" s="192">
        <v>3</v>
      </c>
    </row>
    <row r="32" spans="1:7" ht="14.25" x14ac:dyDescent="0.2">
      <c r="A32" s="192" t="s">
        <v>852</v>
      </c>
      <c r="B32" s="192" t="s">
        <v>1083</v>
      </c>
      <c r="C32" s="192">
        <v>4000</v>
      </c>
      <c r="D32" s="192" t="s">
        <v>862</v>
      </c>
      <c r="E32" s="193">
        <v>40948</v>
      </c>
      <c r="F32" s="192">
        <v>24</v>
      </c>
      <c r="G32" s="192">
        <v>1</v>
      </c>
    </row>
    <row r="33" spans="1:7" ht="14.25" x14ac:dyDescent="0.2">
      <c r="A33" s="192" t="s">
        <v>854</v>
      </c>
      <c r="B33" s="192" t="s">
        <v>1083</v>
      </c>
      <c r="C33" s="192">
        <v>10000</v>
      </c>
      <c r="D33" s="192" t="s">
        <v>863</v>
      </c>
      <c r="E33" s="193">
        <v>40949</v>
      </c>
      <c r="F33" s="192">
        <v>28</v>
      </c>
      <c r="G33" s="192">
        <v>0</v>
      </c>
    </row>
    <row r="34" spans="1:7" ht="14.25" x14ac:dyDescent="0.2">
      <c r="A34" s="192" t="s">
        <v>854</v>
      </c>
      <c r="B34" s="192" t="s">
        <v>1079</v>
      </c>
      <c r="C34" s="192">
        <v>4550</v>
      </c>
      <c r="D34" s="192" t="s">
        <v>864</v>
      </c>
      <c r="E34" s="194">
        <v>40949</v>
      </c>
      <c r="F34" s="192">
        <v>41</v>
      </c>
      <c r="G34" s="192">
        <v>4</v>
      </c>
    </row>
    <row r="35" spans="1:7" ht="14.25" x14ac:dyDescent="0.2">
      <c r="A35" s="192" t="s">
        <v>850</v>
      </c>
      <c r="B35" s="192" t="s">
        <v>1083</v>
      </c>
      <c r="C35" s="192">
        <v>2850</v>
      </c>
      <c r="D35" s="192" t="s">
        <v>864</v>
      </c>
      <c r="E35" s="194">
        <v>40951</v>
      </c>
      <c r="F35" s="192">
        <v>23</v>
      </c>
      <c r="G35" s="192">
        <v>3</v>
      </c>
    </row>
    <row r="36" spans="1:7" ht="14.25" x14ac:dyDescent="0.2">
      <c r="A36" s="192" t="s">
        <v>860</v>
      </c>
      <c r="B36" s="192" t="s">
        <v>1080</v>
      </c>
      <c r="C36" s="192">
        <v>1600</v>
      </c>
      <c r="D36" s="192" t="s">
        <v>866</v>
      </c>
      <c r="E36" s="194">
        <v>40953</v>
      </c>
      <c r="F36" s="192">
        <v>35</v>
      </c>
      <c r="G36" s="192">
        <v>1</v>
      </c>
    </row>
    <row r="37" spans="1:7" ht="14.25" x14ac:dyDescent="0.2">
      <c r="A37" s="192" t="s">
        <v>855</v>
      </c>
      <c r="B37" s="192" t="s">
        <v>1078</v>
      </c>
      <c r="C37" s="192">
        <v>900</v>
      </c>
      <c r="D37" s="192" t="s">
        <v>838</v>
      </c>
      <c r="E37" s="193">
        <v>40954</v>
      </c>
      <c r="F37" s="192">
        <v>28</v>
      </c>
      <c r="G37" s="192">
        <v>4</v>
      </c>
    </row>
    <row r="38" spans="1:7" ht="14.25" x14ac:dyDescent="0.2">
      <c r="A38" s="192" t="s">
        <v>851</v>
      </c>
      <c r="B38" s="192" t="s">
        <v>1078</v>
      </c>
      <c r="C38" s="192">
        <v>3900</v>
      </c>
      <c r="D38" s="192" t="s">
        <v>864</v>
      </c>
      <c r="E38" s="194">
        <v>40958</v>
      </c>
      <c r="F38" s="192">
        <v>38</v>
      </c>
      <c r="G38" s="192">
        <v>4</v>
      </c>
    </row>
    <row r="39" spans="1:7" ht="14.25" x14ac:dyDescent="0.2">
      <c r="A39" s="192" t="s">
        <v>854</v>
      </c>
      <c r="B39" s="192" t="s">
        <v>1083</v>
      </c>
      <c r="C39" s="192">
        <v>10250</v>
      </c>
      <c r="D39" s="192" t="s">
        <v>865</v>
      </c>
      <c r="E39" s="194">
        <v>40958</v>
      </c>
      <c r="F39" s="192">
        <v>16</v>
      </c>
      <c r="G39" s="192">
        <v>4</v>
      </c>
    </row>
    <row r="40" spans="1:7" ht="14.25" x14ac:dyDescent="0.2">
      <c r="A40" s="192" t="s">
        <v>852</v>
      </c>
      <c r="B40" s="192" t="s">
        <v>1083</v>
      </c>
      <c r="C40" s="192">
        <v>4050</v>
      </c>
      <c r="D40" s="192" t="s">
        <v>866</v>
      </c>
      <c r="E40" s="194">
        <v>40959</v>
      </c>
      <c r="F40" s="192">
        <v>19</v>
      </c>
      <c r="G40" s="192">
        <v>2</v>
      </c>
    </row>
    <row r="41" spans="1:7" ht="14.25" x14ac:dyDescent="0.2">
      <c r="A41" s="192" t="s">
        <v>860</v>
      </c>
      <c r="B41" s="192" t="s">
        <v>1081</v>
      </c>
      <c r="C41" s="192">
        <v>1960</v>
      </c>
      <c r="D41" s="192" t="s">
        <v>838</v>
      </c>
      <c r="E41" s="193">
        <v>40960</v>
      </c>
      <c r="F41" s="192">
        <v>20</v>
      </c>
      <c r="G41" s="192">
        <v>3</v>
      </c>
    </row>
    <row r="42" spans="1:7" ht="14.25" x14ac:dyDescent="0.2">
      <c r="A42" s="192" t="s">
        <v>854</v>
      </c>
      <c r="B42" s="192" t="s">
        <v>1082</v>
      </c>
      <c r="C42" s="192">
        <v>5400</v>
      </c>
      <c r="D42" s="192" t="s">
        <v>862</v>
      </c>
      <c r="E42" s="193">
        <v>40960</v>
      </c>
      <c r="F42" s="192">
        <v>35</v>
      </c>
      <c r="G42" s="192">
        <v>1</v>
      </c>
    </row>
    <row r="43" spans="1:7" ht="14.25" x14ac:dyDescent="0.2">
      <c r="A43" s="192" t="s">
        <v>855</v>
      </c>
      <c r="B43" s="192" t="s">
        <v>1084</v>
      </c>
      <c r="C43" s="192">
        <v>2000</v>
      </c>
      <c r="D43" s="192" t="s">
        <v>862</v>
      </c>
      <c r="E43" s="193">
        <v>40961</v>
      </c>
      <c r="F43" s="192">
        <v>14</v>
      </c>
      <c r="G43" s="192">
        <v>0</v>
      </c>
    </row>
    <row r="44" spans="1:7" ht="14.25" x14ac:dyDescent="0.2">
      <c r="A44" s="192" t="s">
        <v>836</v>
      </c>
      <c r="B44" s="192" t="s">
        <v>1082</v>
      </c>
      <c r="C44" s="192">
        <v>1500</v>
      </c>
      <c r="D44" s="192" t="s">
        <v>863</v>
      </c>
      <c r="E44" s="193">
        <v>40961</v>
      </c>
      <c r="F44" s="192">
        <v>25</v>
      </c>
      <c r="G44" s="192">
        <v>1</v>
      </c>
    </row>
    <row r="45" spans="1:7" ht="14.25" x14ac:dyDescent="0.2">
      <c r="A45" s="192" t="s">
        <v>848</v>
      </c>
      <c r="B45" s="192" t="s">
        <v>1078</v>
      </c>
      <c r="C45" s="192">
        <v>1350</v>
      </c>
      <c r="D45" s="192" t="s">
        <v>864</v>
      </c>
      <c r="E45" s="194">
        <v>40962</v>
      </c>
      <c r="F45" s="192">
        <v>20</v>
      </c>
      <c r="G45" s="192">
        <v>3</v>
      </c>
    </row>
    <row r="46" spans="1:7" ht="14.25" x14ac:dyDescent="0.2">
      <c r="A46" s="192" t="s">
        <v>836</v>
      </c>
      <c r="B46" s="192" t="s">
        <v>1079</v>
      </c>
      <c r="C46" s="192">
        <v>2000</v>
      </c>
      <c r="D46" s="192" t="s">
        <v>865</v>
      </c>
      <c r="E46" s="194">
        <v>40962</v>
      </c>
      <c r="F46" s="192">
        <v>24</v>
      </c>
      <c r="G46" s="192">
        <v>3</v>
      </c>
    </row>
    <row r="47" spans="1:7" ht="14.25" x14ac:dyDescent="0.2">
      <c r="A47" s="192" t="s">
        <v>836</v>
      </c>
      <c r="B47" s="192" t="s">
        <v>1082</v>
      </c>
      <c r="C47" s="192">
        <v>1650</v>
      </c>
      <c r="D47" s="192" t="s">
        <v>838</v>
      </c>
      <c r="E47" s="193">
        <v>40963</v>
      </c>
      <c r="F47" s="192">
        <v>30</v>
      </c>
      <c r="G47" s="192">
        <v>1</v>
      </c>
    </row>
    <row r="48" spans="1:7" ht="14.25" x14ac:dyDescent="0.2">
      <c r="A48" s="192" t="s">
        <v>836</v>
      </c>
      <c r="B48" s="192" t="s">
        <v>1082</v>
      </c>
      <c r="C48" s="192">
        <v>1700</v>
      </c>
      <c r="D48" s="192" t="s">
        <v>866</v>
      </c>
      <c r="E48" s="194">
        <v>40964</v>
      </c>
      <c r="F48" s="192">
        <v>42</v>
      </c>
      <c r="G48" s="192">
        <v>1</v>
      </c>
    </row>
    <row r="49" spans="1:7" ht="14.25" x14ac:dyDescent="0.2">
      <c r="A49" s="192" t="s">
        <v>860</v>
      </c>
      <c r="B49" s="192" t="s">
        <v>1083</v>
      </c>
      <c r="C49" s="192">
        <v>2500</v>
      </c>
      <c r="D49" s="192" t="s">
        <v>838</v>
      </c>
      <c r="E49" s="193">
        <v>40965</v>
      </c>
      <c r="F49" s="192">
        <v>15</v>
      </c>
      <c r="G49" s="192">
        <v>3</v>
      </c>
    </row>
    <row r="50" spans="1:7" ht="14.25" x14ac:dyDescent="0.2">
      <c r="A50" s="192" t="s">
        <v>860</v>
      </c>
      <c r="B50" s="192" t="s">
        <v>1083</v>
      </c>
      <c r="C50" s="192">
        <v>2500</v>
      </c>
      <c r="D50" s="192" t="s">
        <v>864</v>
      </c>
      <c r="E50" s="194">
        <v>40966</v>
      </c>
      <c r="F50" s="192">
        <v>44</v>
      </c>
      <c r="G50" s="192">
        <v>0</v>
      </c>
    </row>
    <row r="51" spans="1:7" ht="14.25" x14ac:dyDescent="0.2">
      <c r="A51" s="192" t="s">
        <v>836</v>
      </c>
      <c r="B51" s="192" t="s">
        <v>1081</v>
      </c>
      <c r="C51" s="192">
        <v>1750</v>
      </c>
      <c r="D51" s="192" t="s">
        <v>863</v>
      </c>
      <c r="E51" s="193">
        <v>40967</v>
      </c>
      <c r="F51" s="192">
        <v>38</v>
      </c>
      <c r="G51" s="192">
        <v>0</v>
      </c>
    </row>
    <row r="52" spans="1:7" ht="14.25" x14ac:dyDescent="0.2">
      <c r="A52" s="192" t="s">
        <v>848</v>
      </c>
      <c r="B52" s="192" t="s">
        <v>1082</v>
      </c>
      <c r="C52" s="192">
        <v>2570</v>
      </c>
      <c r="D52" s="192" t="s">
        <v>864</v>
      </c>
      <c r="E52" s="194">
        <v>40969</v>
      </c>
      <c r="F52" s="192">
        <v>31</v>
      </c>
      <c r="G52" s="192">
        <v>3</v>
      </c>
    </row>
    <row r="53" spans="1:7" ht="14.25" x14ac:dyDescent="0.2">
      <c r="A53" s="192" t="s">
        <v>860</v>
      </c>
      <c r="B53" s="192" t="s">
        <v>1082</v>
      </c>
      <c r="C53" s="192">
        <v>1650</v>
      </c>
      <c r="D53" s="192" t="s">
        <v>864</v>
      </c>
      <c r="E53" s="194">
        <v>40970</v>
      </c>
      <c r="F53" s="192">
        <v>28</v>
      </c>
      <c r="G53" s="192">
        <v>0</v>
      </c>
    </row>
    <row r="54" spans="1:7" ht="14.25" x14ac:dyDescent="0.2">
      <c r="A54" s="192" t="s">
        <v>852</v>
      </c>
      <c r="B54" s="192" t="s">
        <v>1083</v>
      </c>
      <c r="C54" s="192">
        <v>4050</v>
      </c>
      <c r="D54" s="192" t="s">
        <v>865</v>
      </c>
      <c r="E54" s="194">
        <v>40971</v>
      </c>
      <c r="F54" s="192">
        <v>47</v>
      </c>
      <c r="G54" s="192">
        <v>3</v>
      </c>
    </row>
    <row r="55" spans="1:7" ht="14.25" x14ac:dyDescent="0.2">
      <c r="A55" s="192" t="s">
        <v>860</v>
      </c>
      <c r="B55" s="192" t="s">
        <v>1083</v>
      </c>
      <c r="C55" s="192">
        <v>2500</v>
      </c>
      <c r="D55" s="192" t="s">
        <v>866</v>
      </c>
      <c r="E55" s="194">
        <v>40971</v>
      </c>
      <c r="F55" s="192">
        <v>11</v>
      </c>
      <c r="G55" s="192">
        <v>0</v>
      </c>
    </row>
    <row r="56" spans="1:7" ht="14.25" x14ac:dyDescent="0.2">
      <c r="A56" s="192" t="s">
        <v>867</v>
      </c>
      <c r="B56" s="192" t="s">
        <v>1078</v>
      </c>
      <c r="C56" s="192">
        <v>1850</v>
      </c>
      <c r="D56" s="192" t="s">
        <v>866</v>
      </c>
      <c r="E56" s="194">
        <v>40971</v>
      </c>
      <c r="F56" s="192">
        <v>12</v>
      </c>
      <c r="G56" s="192">
        <v>1</v>
      </c>
    </row>
    <row r="57" spans="1:7" ht="14.25" x14ac:dyDescent="0.2">
      <c r="A57" s="192" t="s">
        <v>861</v>
      </c>
      <c r="B57" s="192" t="s">
        <v>1078</v>
      </c>
      <c r="C57" s="192">
        <v>1200</v>
      </c>
      <c r="D57" s="192" t="s">
        <v>862</v>
      </c>
      <c r="E57" s="193">
        <v>40973</v>
      </c>
      <c r="F57" s="192">
        <v>43</v>
      </c>
      <c r="G57" s="192">
        <v>0</v>
      </c>
    </row>
    <row r="58" spans="1:7" ht="14.25" x14ac:dyDescent="0.2">
      <c r="A58" s="192" t="s">
        <v>851</v>
      </c>
      <c r="B58" s="192" t="s">
        <v>1079</v>
      </c>
      <c r="C58" s="192">
        <v>2620</v>
      </c>
      <c r="D58" s="192" t="s">
        <v>865</v>
      </c>
      <c r="E58" s="194">
        <v>40973</v>
      </c>
      <c r="F58" s="192">
        <v>25</v>
      </c>
      <c r="G58" s="192">
        <v>0</v>
      </c>
    </row>
    <row r="59" spans="1:7" ht="14.25" x14ac:dyDescent="0.2">
      <c r="A59" s="192" t="s">
        <v>860</v>
      </c>
      <c r="B59" s="192" t="s">
        <v>1081</v>
      </c>
      <c r="C59" s="192">
        <v>2000</v>
      </c>
      <c r="D59" s="192" t="s">
        <v>865</v>
      </c>
      <c r="E59" s="194">
        <v>40973</v>
      </c>
      <c r="F59" s="192">
        <v>16</v>
      </c>
      <c r="G59" s="192">
        <v>0</v>
      </c>
    </row>
    <row r="60" spans="1:7" ht="14.25" x14ac:dyDescent="0.2">
      <c r="A60" s="192" t="s">
        <v>848</v>
      </c>
      <c r="B60" s="192" t="s">
        <v>1079</v>
      </c>
      <c r="C60" s="192">
        <v>3200</v>
      </c>
      <c r="D60" s="192" t="s">
        <v>862</v>
      </c>
      <c r="E60" s="193">
        <v>40975</v>
      </c>
      <c r="F60" s="192">
        <v>32</v>
      </c>
      <c r="G60" s="192">
        <v>0</v>
      </c>
    </row>
    <row r="61" spans="1:7" ht="14.25" x14ac:dyDescent="0.2">
      <c r="A61" s="192" t="s">
        <v>861</v>
      </c>
      <c r="B61" s="192" t="s">
        <v>1084</v>
      </c>
      <c r="C61" s="192">
        <v>1100</v>
      </c>
      <c r="D61" s="192" t="s">
        <v>865</v>
      </c>
      <c r="E61" s="194">
        <v>40975</v>
      </c>
      <c r="F61" s="192">
        <v>50</v>
      </c>
      <c r="G61" s="192">
        <v>3</v>
      </c>
    </row>
    <row r="62" spans="1:7" ht="14.25" x14ac:dyDescent="0.2">
      <c r="A62" s="192" t="s">
        <v>836</v>
      </c>
      <c r="B62" s="192" t="s">
        <v>1080</v>
      </c>
      <c r="C62" s="192">
        <v>1350</v>
      </c>
      <c r="D62" s="192" t="s">
        <v>862</v>
      </c>
      <c r="E62" s="193">
        <v>40976</v>
      </c>
      <c r="F62" s="192">
        <v>36</v>
      </c>
      <c r="G62" s="192">
        <v>0</v>
      </c>
    </row>
    <row r="63" spans="1:7" ht="14.25" x14ac:dyDescent="0.2">
      <c r="A63" s="192" t="s">
        <v>851</v>
      </c>
      <c r="B63" s="192" t="s">
        <v>1079</v>
      </c>
      <c r="C63" s="192">
        <v>2600</v>
      </c>
      <c r="D63" s="192" t="s">
        <v>862</v>
      </c>
      <c r="E63" s="193">
        <v>40976</v>
      </c>
      <c r="F63" s="192">
        <v>10</v>
      </c>
      <c r="G63" s="192">
        <v>4</v>
      </c>
    </row>
    <row r="64" spans="1:7" ht="14.25" x14ac:dyDescent="0.2">
      <c r="A64" s="192" t="s">
        <v>852</v>
      </c>
      <c r="B64" s="192" t="s">
        <v>1080</v>
      </c>
      <c r="C64" s="192">
        <v>4550</v>
      </c>
      <c r="D64" s="192" t="s">
        <v>866</v>
      </c>
      <c r="E64" s="194">
        <v>40976</v>
      </c>
      <c r="F64" s="192">
        <v>27</v>
      </c>
      <c r="G64" s="192">
        <v>0</v>
      </c>
    </row>
    <row r="65" spans="1:7" ht="14.25" x14ac:dyDescent="0.2">
      <c r="A65" s="192" t="s">
        <v>861</v>
      </c>
      <c r="B65" s="192" t="s">
        <v>1084</v>
      </c>
      <c r="C65" s="192">
        <v>1080</v>
      </c>
      <c r="D65" s="192" t="s">
        <v>864</v>
      </c>
      <c r="E65" s="194">
        <v>40978</v>
      </c>
      <c r="F65" s="192">
        <v>18</v>
      </c>
      <c r="G65" s="192">
        <v>1</v>
      </c>
    </row>
    <row r="66" spans="1:7" ht="14.25" x14ac:dyDescent="0.2">
      <c r="A66" s="192" t="s">
        <v>836</v>
      </c>
      <c r="B66" s="192" t="s">
        <v>1078</v>
      </c>
      <c r="C66" s="192">
        <v>1350</v>
      </c>
      <c r="D66" s="192" t="s">
        <v>838</v>
      </c>
      <c r="E66" s="193">
        <v>40979</v>
      </c>
      <c r="F66" s="192">
        <v>32</v>
      </c>
      <c r="G66" s="192">
        <v>0</v>
      </c>
    </row>
    <row r="67" spans="1:7" ht="14.25" x14ac:dyDescent="0.2">
      <c r="A67" s="192" t="s">
        <v>860</v>
      </c>
      <c r="B67" s="192" t="s">
        <v>1082</v>
      </c>
      <c r="C67" s="192">
        <v>1650</v>
      </c>
      <c r="D67" s="192" t="s">
        <v>865</v>
      </c>
      <c r="E67" s="194">
        <v>40980</v>
      </c>
      <c r="F67" s="192">
        <v>16</v>
      </c>
      <c r="G67" s="192">
        <v>3</v>
      </c>
    </row>
    <row r="68" spans="1:7" ht="14.25" x14ac:dyDescent="0.2">
      <c r="A68" s="192" t="s">
        <v>854</v>
      </c>
      <c r="B68" s="192" t="s">
        <v>1082</v>
      </c>
      <c r="C68" s="192">
        <v>5490</v>
      </c>
      <c r="D68" s="192" t="s">
        <v>863</v>
      </c>
      <c r="E68" s="193">
        <v>40981</v>
      </c>
      <c r="F68" s="192">
        <v>41</v>
      </c>
      <c r="G68" s="192">
        <v>1</v>
      </c>
    </row>
    <row r="69" spans="1:7" ht="14.25" x14ac:dyDescent="0.2">
      <c r="A69" s="192" t="s">
        <v>836</v>
      </c>
      <c r="B69" s="192" t="s">
        <v>1080</v>
      </c>
      <c r="C69" s="192">
        <v>1300</v>
      </c>
      <c r="D69" s="192" t="s">
        <v>864</v>
      </c>
      <c r="E69" s="194">
        <v>40983</v>
      </c>
      <c r="F69" s="192">
        <v>35</v>
      </c>
      <c r="G69" s="192">
        <v>1</v>
      </c>
    </row>
    <row r="70" spans="1:7" ht="14.25" x14ac:dyDescent="0.2">
      <c r="A70" s="192" t="s">
        <v>860</v>
      </c>
      <c r="B70" s="192" t="s">
        <v>1080</v>
      </c>
      <c r="C70" s="192">
        <v>1560</v>
      </c>
      <c r="D70" s="192" t="s">
        <v>864</v>
      </c>
      <c r="E70" s="194">
        <v>40983</v>
      </c>
      <c r="F70" s="192">
        <v>18</v>
      </c>
      <c r="G70" s="192">
        <v>1</v>
      </c>
    </row>
    <row r="71" spans="1:7" ht="14.25" x14ac:dyDescent="0.2">
      <c r="A71" s="192" t="s">
        <v>861</v>
      </c>
      <c r="B71" s="192" t="s">
        <v>1082</v>
      </c>
      <c r="C71" s="192">
        <v>800</v>
      </c>
      <c r="D71" s="192" t="s">
        <v>838</v>
      </c>
      <c r="E71" s="193">
        <v>40984</v>
      </c>
      <c r="F71" s="192">
        <v>17</v>
      </c>
      <c r="G71" s="192">
        <v>1</v>
      </c>
    </row>
    <row r="72" spans="1:7" ht="14.25" x14ac:dyDescent="0.2">
      <c r="A72" s="192" t="s">
        <v>851</v>
      </c>
      <c r="B72" s="192" t="s">
        <v>1083</v>
      </c>
      <c r="C72" s="192">
        <v>2500</v>
      </c>
      <c r="D72" s="192" t="s">
        <v>862</v>
      </c>
      <c r="E72" s="193">
        <v>40984</v>
      </c>
      <c r="F72" s="192">
        <v>48</v>
      </c>
      <c r="G72" s="192">
        <v>2</v>
      </c>
    </row>
    <row r="73" spans="1:7" ht="14.25" x14ac:dyDescent="0.2">
      <c r="A73" s="192" t="s">
        <v>848</v>
      </c>
      <c r="B73" s="192" t="s">
        <v>1078</v>
      </c>
      <c r="C73" s="192">
        <v>3180</v>
      </c>
      <c r="D73" s="192" t="s">
        <v>864</v>
      </c>
      <c r="E73" s="194">
        <v>40986</v>
      </c>
      <c r="F73" s="192">
        <v>39</v>
      </c>
      <c r="G73" s="192">
        <v>1</v>
      </c>
    </row>
    <row r="74" spans="1:7" ht="14.25" x14ac:dyDescent="0.2">
      <c r="A74" s="192" t="s">
        <v>861</v>
      </c>
      <c r="B74" s="192" t="s">
        <v>1081</v>
      </c>
      <c r="C74" s="192">
        <v>1240</v>
      </c>
      <c r="D74" s="192" t="s">
        <v>866</v>
      </c>
      <c r="E74" s="194">
        <v>40986</v>
      </c>
      <c r="F74" s="192">
        <v>27</v>
      </c>
      <c r="G74" s="192">
        <v>0</v>
      </c>
    </row>
    <row r="75" spans="1:7" ht="14.25" x14ac:dyDescent="0.2">
      <c r="A75" s="192" t="s">
        <v>860</v>
      </c>
      <c r="B75" s="192" t="s">
        <v>1078</v>
      </c>
      <c r="C75" s="192">
        <v>900</v>
      </c>
      <c r="D75" s="192" t="s">
        <v>865</v>
      </c>
      <c r="E75" s="194">
        <v>40988</v>
      </c>
      <c r="F75" s="192">
        <v>40</v>
      </c>
      <c r="G75" s="192">
        <v>4</v>
      </c>
    </row>
    <row r="76" spans="1:7" ht="14.25" x14ac:dyDescent="0.2">
      <c r="A76" s="192" t="s">
        <v>860</v>
      </c>
      <c r="B76" s="192" t="s">
        <v>1082</v>
      </c>
      <c r="C76" s="192">
        <v>1700</v>
      </c>
      <c r="D76" s="192" t="s">
        <v>862</v>
      </c>
      <c r="E76" s="193">
        <v>40992</v>
      </c>
      <c r="F76" s="192">
        <v>40</v>
      </c>
      <c r="G76" s="192">
        <v>2</v>
      </c>
    </row>
    <row r="77" spans="1:7" ht="14.25" x14ac:dyDescent="0.2">
      <c r="A77" s="192" t="s">
        <v>860</v>
      </c>
      <c r="B77" s="192" t="s">
        <v>1078</v>
      </c>
      <c r="C77" s="192">
        <v>880</v>
      </c>
      <c r="D77" s="192" t="s">
        <v>863</v>
      </c>
      <c r="E77" s="193">
        <v>40992</v>
      </c>
      <c r="F77" s="192">
        <v>29</v>
      </c>
      <c r="G77" s="192">
        <v>2</v>
      </c>
    </row>
    <row r="78" spans="1:7" ht="14.25" x14ac:dyDescent="0.2">
      <c r="A78" s="192" t="s">
        <v>836</v>
      </c>
      <c r="B78" s="192" t="s">
        <v>1081</v>
      </c>
      <c r="C78" s="192">
        <v>1800</v>
      </c>
      <c r="D78" s="192" t="s">
        <v>866</v>
      </c>
      <c r="E78" s="194">
        <v>40992</v>
      </c>
      <c r="F78" s="192">
        <v>48</v>
      </c>
      <c r="G78" s="192">
        <v>4</v>
      </c>
    </row>
    <row r="79" spans="1:7" ht="14.25" x14ac:dyDescent="0.2">
      <c r="A79" s="192" t="s">
        <v>851</v>
      </c>
      <c r="B79" s="192" t="s">
        <v>1083</v>
      </c>
      <c r="C79" s="192">
        <v>2560</v>
      </c>
      <c r="D79" s="192" t="s">
        <v>838</v>
      </c>
      <c r="E79" s="193">
        <v>40993</v>
      </c>
      <c r="F79" s="192">
        <v>15</v>
      </c>
      <c r="G79" s="192">
        <v>0</v>
      </c>
    </row>
    <row r="80" spans="1:7" ht="14.25" x14ac:dyDescent="0.2">
      <c r="A80" s="192" t="s">
        <v>855</v>
      </c>
      <c r="B80" s="192" t="s">
        <v>1079</v>
      </c>
      <c r="C80" s="192">
        <v>1750</v>
      </c>
      <c r="D80" s="192" t="s">
        <v>864</v>
      </c>
      <c r="E80" s="194">
        <v>40994</v>
      </c>
      <c r="F80" s="192">
        <v>32</v>
      </c>
      <c r="G80" s="192">
        <v>2</v>
      </c>
    </row>
    <row r="81" spans="1:7" ht="14.25" x14ac:dyDescent="0.2">
      <c r="A81" s="192" t="s">
        <v>836</v>
      </c>
      <c r="B81" s="192" t="s">
        <v>1079</v>
      </c>
      <c r="C81" s="192">
        <v>2000</v>
      </c>
      <c r="D81" s="192" t="s">
        <v>864</v>
      </c>
      <c r="E81" s="194">
        <v>40996</v>
      </c>
      <c r="F81" s="192">
        <v>44</v>
      </c>
      <c r="G81" s="192">
        <v>4</v>
      </c>
    </row>
    <row r="82" spans="1:7" ht="14.25" x14ac:dyDescent="0.2">
      <c r="A82" s="192" t="s">
        <v>861</v>
      </c>
      <c r="B82" s="192" t="s">
        <v>1082</v>
      </c>
      <c r="C82" s="192">
        <v>900</v>
      </c>
      <c r="D82" s="192" t="s">
        <v>862</v>
      </c>
      <c r="E82" s="193">
        <v>40997</v>
      </c>
      <c r="F82" s="192">
        <v>38</v>
      </c>
      <c r="G82" s="192">
        <v>0</v>
      </c>
    </row>
    <row r="83" spans="1:7" ht="14.25" x14ac:dyDescent="0.2">
      <c r="A83" s="192" t="s">
        <v>856</v>
      </c>
      <c r="B83" s="192" t="s">
        <v>1085</v>
      </c>
      <c r="C83" s="192">
        <v>4700</v>
      </c>
      <c r="D83" s="192" t="s">
        <v>863</v>
      </c>
      <c r="E83" s="193">
        <v>40997</v>
      </c>
      <c r="F83" s="192">
        <v>31</v>
      </c>
      <c r="G83" s="192">
        <v>2</v>
      </c>
    </row>
    <row r="84" spans="1:7" ht="14.25" x14ac:dyDescent="0.2">
      <c r="A84" s="192" t="s">
        <v>848</v>
      </c>
      <c r="B84" s="192" t="s">
        <v>1081</v>
      </c>
      <c r="C84" s="192">
        <v>1900</v>
      </c>
      <c r="D84" s="192" t="s">
        <v>866</v>
      </c>
      <c r="E84" s="194">
        <v>40997</v>
      </c>
      <c r="F84" s="192">
        <v>12</v>
      </c>
      <c r="G84" s="192">
        <v>4</v>
      </c>
    </row>
    <row r="85" spans="1:7" ht="14.25" x14ac:dyDescent="0.2">
      <c r="A85" s="192" t="s">
        <v>836</v>
      </c>
      <c r="B85" s="192" t="s">
        <v>1083</v>
      </c>
      <c r="C85" s="192">
        <v>1300</v>
      </c>
      <c r="D85" s="192" t="s">
        <v>866</v>
      </c>
      <c r="E85" s="194">
        <v>40998</v>
      </c>
      <c r="F85" s="192">
        <v>28</v>
      </c>
      <c r="G85" s="192">
        <v>4</v>
      </c>
    </row>
    <row r="86" spans="1:7" ht="14.25" x14ac:dyDescent="0.2">
      <c r="A86" s="192" t="s">
        <v>836</v>
      </c>
      <c r="B86" s="192" t="s">
        <v>1082</v>
      </c>
      <c r="C86" s="192">
        <v>1650</v>
      </c>
      <c r="D86" s="192" t="s">
        <v>864</v>
      </c>
      <c r="E86" s="194">
        <v>41000</v>
      </c>
      <c r="F86" s="192">
        <v>42</v>
      </c>
      <c r="G86" s="192">
        <v>2</v>
      </c>
    </row>
    <row r="87" spans="1:7" ht="14.25" x14ac:dyDescent="0.2">
      <c r="A87" s="192" t="s">
        <v>852</v>
      </c>
      <c r="B87" s="192" t="s">
        <v>1078</v>
      </c>
      <c r="C87" s="192">
        <v>4200</v>
      </c>
      <c r="D87" s="192" t="s">
        <v>866</v>
      </c>
      <c r="E87" s="194">
        <v>41000</v>
      </c>
      <c r="F87" s="192">
        <v>48</v>
      </c>
      <c r="G87" s="192">
        <v>3</v>
      </c>
    </row>
    <row r="88" spans="1:7" ht="14.25" x14ac:dyDescent="0.2">
      <c r="A88" s="192" t="s">
        <v>851</v>
      </c>
      <c r="B88" s="192" t="s">
        <v>1079</v>
      </c>
      <c r="C88" s="192">
        <v>2700</v>
      </c>
      <c r="D88" s="192" t="s">
        <v>864</v>
      </c>
      <c r="E88" s="194">
        <v>41001</v>
      </c>
      <c r="F88" s="192">
        <v>38</v>
      </c>
      <c r="G88" s="192">
        <v>4</v>
      </c>
    </row>
    <row r="89" spans="1:7" ht="14.25" x14ac:dyDescent="0.2">
      <c r="A89" s="192" t="s">
        <v>856</v>
      </c>
      <c r="B89" s="192" t="s">
        <v>1088</v>
      </c>
      <c r="C89" s="192">
        <v>4450</v>
      </c>
      <c r="D89" s="192" t="s">
        <v>865</v>
      </c>
      <c r="E89" s="194">
        <v>41001</v>
      </c>
      <c r="F89" s="192">
        <v>50</v>
      </c>
      <c r="G89" s="192">
        <v>2</v>
      </c>
    </row>
    <row r="90" spans="1:7" ht="14.25" x14ac:dyDescent="0.2">
      <c r="A90" s="192" t="s">
        <v>852</v>
      </c>
      <c r="B90" s="192" t="s">
        <v>1080</v>
      </c>
      <c r="C90" s="192">
        <v>4350</v>
      </c>
      <c r="D90" s="192" t="s">
        <v>838</v>
      </c>
      <c r="E90" s="193">
        <v>41002</v>
      </c>
      <c r="F90" s="192">
        <v>21</v>
      </c>
      <c r="G90" s="192">
        <v>3</v>
      </c>
    </row>
    <row r="91" spans="1:7" ht="14.25" x14ac:dyDescent="0.2">
      <c r="A91" s="192" t="s">
        <v>851</v>
      </c>
      <c r="B91" s="192" t="s">
        <v>1081</v>
      </c>
      <c r="C91" s="192">
        <v>1800</v>
      </c>
      <c r="D91" s="192" t="s">
        <v>863</v>
      </c>
      <c r="E91" s="193">
        <v>41003</v>
      </c>
      <c r="F91" s="192">
        <v>13</v>
      </c>
      <c r="G91" s="192">
        <v>3</v>
      </c>
    </row>
    <row r="92" spans="1:7" ht="14.25" x14ac:dyDescent="0.2">
      <c r="A92" s="192" t="s">
        <v>851</v>
      </c>
      <c r="B92" s="192" t="s">
        <v>1080</v>
      </c>
      <c r="C92" s="192">
        <v>2090</v>
      </c>
      <c r="D92" s="192" t="s">
        <v>863</v>
      </c>
      <c r="E92" s="193">
        <v>41004</v>
      </c>
      <c r="F92" s="192">
        <v>24</v>
      </c>
      <c r="G92" s="192">
        <v>2</v>
      </c>
    </row>
    <row r="93" spans="1:7" ht="14.25" x14ac:dyDescent="0.2">
      <c r="A93" s="192" t="s">
        <v>851</v>
      </c>
      <c r="B93" s="192" t="s">
        <v>1081</v>
      </c>
      <c r="C93" s="192">
        <v>1800</v>
      </c>
      <c r="D93" s="192" t="s">
        <v>862</v>
      </c>
      <c r="E93" s="193">
        <v>41005</v>
      </c>
      <c r="F93" s="192">
        <v>11</v>
      </c>
      <c r="G93" s="192">
        <v>1</v>
      </c>
    </row>
    <row r="94" spans="1:7" ht="14.25" x14ac:dyDescent="0.2">
      <c r="A94" s="192" t="s">
        <v>856</v>
      </c>
      <c r="B94" s="192" t="s">
        <v>1086</v>
      </c>
      <c r="C94" s="192">
        <v>3820</v>
      </c>
      <c r="D94" s="192" t="s">
        <v>866</v>
      </c>
      <c r="E94" s="194">
        <v>41005</v>
      </c>
      <c r="F94" s="192">
        <v>20</v>
      </c>
      <c r="G94" s="192">
        <v>0</v>
      </c>
    </row>
    <row r="95" spans="1:7" ht="14.25" x14ac:dyDescent="0.2">
      <c r="A95" s="192" t="s">
        <v>861</v>
      </c>
      <c r="B95" s="192" t="s">
        <v>1084</v>
      </c>
      <c r="C95" s="192">
        <v>1120</v>
      </c>
      <c r="D95" s="192" t="s">
        <v>866</v>
      </c>
      <c r="E95" s="194">
        <v>41005</v>
      </c>
      <c r="F95" s="192">
        <v>39</v>
      </c>
      <c r="G95" s="192">
        <v>0</v>
      </c>
    </row>
    <row r="96" spans="1:7" ht="14.25" x14ac:dyDescent="0.2">
      <c r="A96" s="192" t="s">
        <v>854</v>
      </c>
      <c r="B96" s="192" t="s">
        <v>1079</v>
      </c>
      <c r="C96" s="192">
        <v>4600</v>
      </c>
      <c r="D96" s="192" t="s">
        <v>865</v>
      </c>
      <c r="E96" s="194">
        <v>41007</v>
      </c>
      <c r="F96" s="192">
        <v>24</v>
      </c>
      <c r="G96" s="192">
        <v>3</v>
      </c>
    </row>
    <row r="97" spans="1:7" ht="14.25" x14ac:dyDescent="0.2">
      <c r="A97" s="192" t="s">
        <v>855</v>
      </c>
      <c r="B97" s="192" t="s">
        <v>1084</v>
      </c>
      <c r="C97" s="192">
        <v>1950</v>
      </c>
      <c r="D97" s="192" t="s">
        <v>865</v>
      </c>
      <c r="E97" s="194">
        <v>41007</v>
      </c>
      <c r="F97" s="192">
        <v>32</v>
      </c>
      <c r="G97" s="192">
        <v>3</v>
      </c>
    </row>
    <row r="98" spans="1:7" ht="14.25" x14ac:dyDescent="0.2">
      <c r="A98" s="192" t="s">
        <v>856</v>
      </c>
      <c r="B98" s="192" t="s">
        <v>1086</v>
      </c>
      <c r="C98" s="192">
        <v>3800</v>
      </c>
      <c r="D98" s="192" t="s">
        <v>862</v>
      </c>
      <c r="E98" s="193">
        <v>41008</v>
      </c>
      <c r="F98" s="192">
        <v>40</v>
      </c>
      <c r="G98" s="192">
        <v>3</v>
      </c>
    </row>
    <row r="99" spans="1:7" ht="14.25" x14ac:dyDescent="0.2">
      <c r="A99" s="192" t="s">
        <v>848</v>
      </c>
      <c r="B99" s="192" t="s">
        <v>1078</v>
      </c>
      <c r="C99" s="192">
        <v>3190</v>
      </c>
      <c r="D99" s="192" t="s">
        <v>865</v>
      </c>
      <c r="E99" s="194">
        <v>41008</v>
      </c>
      <c r="F99" s="192">
        <v>23</v>
      </c>
      <c r="G99" s="192">
        <v>1</v>
      </c>
    </row>
    <row r="100" spans="1:7" ht="14.25" x14ac:dyDescent="0.2">
      <c r="A100" s="192" t="s">
        <v>850</v>
      </c>
      <c r="B100" s="192" t="s">
        <v>1079</v>
      </c>
      <c r="C100" s="192">
        <v>1250</v>
      </c>
      <c r="D100" s="192" t="s">
        <v>866</v>
      </c>
      <c r="E100" s="194">
        <v>41009</v>
      </c>
      <c r="F100" s="192">
        <v>29</v>
      </c>
      <c r="G100" s="192">
        <v>4</v>
      </c>
    </row>
    <row r="101" spans="1:7" ht="14.25" x14ac:dyDescent="0.2">
      <c r="A101" s="192" t="s">
        <v>854</v>
      </c>
      <c r="B101" s="192" t="s">
        <v>1082</v>
      </c>
      <c r="C101" s="192">
        <v>5500</v>
      </c>
      <c r="D101" s="192" t="s">
        <v>866</v>
      </c>
      <c r="E101" s="194">
        <v>41009</v>
      </c>
      <c r="F101" s="192">
        <v>20</v>
      </c>
      <c r="G101" s="192">
        <v>4</v>
      </c>
    </row>
    <row r="102" spans="1:7" ht="14.25" x14ac:dyDescent="0.2">
      <c r="A102" s="192" t="s">
        <v>860</v>
      </c>
      <c r="B102" s="192" t="s">
        <v>1079</v>
      </c>
      <c r="C102" s="192">
        <v>1200</v>
      </c>
      <c r="D102" s="192" t="s">
        <v>865</v>
      </c>
      <c r="E102" s="194">
        <v>41011</v>
      </c>
      <c r="F102" s="192">
        <v>44</v>
      </c>
      <c r="G102" s="192">
        <v>2</v>
      </c>
    </row>
    <row r="103" spans="1:7" ht="14.25" x14ac:dyDescent="0.2">
      <c r="A103" s="192" t="s">
        <v>836</v>
      </c>
      <c r="B103" s="192" t="s">
        <v>1081</v>
      </c>
      <c r="C103" s="192">
        <v>1700</v>
      </c>
      <c r="D103" s="192" t="s">
        <v>862</v>
      </c>
      <c r="E103" s="193">
        <v>41012</v>
      </c>
      <c r="F103" s="192">
        <v>45</v>
      </c>
      <c r="G103" s="192">
        <v>2</v>
      </c>
    </row>
    <row r="104" spans="1:7" ht="14.25" x14ac:dyDescent="0.2">
      <c r="A104" s="192" t="s">
        <v>852</v>
      </c>
      <c r="B104" s="192" t="s">
        <v>1082</v>
      </c>
      <c r="C104" s="192">
        <v>2850</v>
      </c>
      <c r="D104" s="192" t="s">
        <v>865</v>
      </c>
      <c r="E104" s="194">
        <v>41012</v>
      </c>
      <c r="F104" s="192">
        <v>48</v>
      </c>
      <c r="G104" s="192">
        <v>1</v>
      </c>
    </row>
    <row r="105" spans="1:7" ht="14.25" x14ac:dyDescent="0.2">
      <c r="A105" s="192" t="s">
        <v>861</v>
      </c>
      <c r="B105" s="192" t="s">
        <v>1081</v>
      </c>
      <c r="C105" s="192">
        <v>1200</v>
      </c>
      <c r="D105" s="192" t="s">
        <v>863</v>
      </c>
      <c r="E105" s="194">
        <v>41013</v>
      </c>
      <c r="F105" s="192">
        <v>44</v>
      </c>
      <c r="G105" s="192">
        <v>3</v>
      </c>
    </row>
    <row r="106" spans="1:7" ht="14.25" x14ac:dyDescent="0.2">
      <c r="A106" s="192" t="s">
        <v>836</v>
      </c>
      <c r="B106" s="192" t="s">
        <v>1080</v>
      </c>
      <c r="C106" s="192">
        <v>1400</v>
      </c>
      <c r="D106" s="192" t="s">
        <v>863</v>
      </c>
      <c r="E106" s="193">
        <v>41014</v>
      </c>
      <c r="F106" s="192">
        <v>12</v>
      </c>
      <c r="G106" s="192">
        <v>1</v>
      </c>
    </row>
    <row r="107" spans="1:7" ht="14.25" x14ac:dyDescent="0.2">
      <c r="A107" s="192" t="s">
        <v>855</v>
      </c>
      <c r="B107" s="192" t="s">
        <v>1078</v>
      </c>
      <c r="C107" s="192">
        <v>900</v>
      </c>
      <c r="D107" s="192" t="s">
        <v>864</v>
      </c>
      <c r="E107" s="194">
        <v>41015</v>
      </c>
      <c r="F107" s="192">
        <v>34</v>
      </c>
      <c r="G107" s="192">
        <v>1</v>
      </c>
    </row>
    <row r="108" spans="1:7" ht="14.25" x14ac:dyDescent="0.2">
      <c r="A108" s="192" t="s">
        <v>836</v>
      </c>
      <c r="B108" s="192" t="s">
        <v>1080</v>
      </c>
      <c r="C108" s="192">
        <v>1380</v>
      </c>
      <c r="D108" s="192" t="s">
        <v>838</v>
      </c>
      <c r="E108" s="193">
        <v>41016</v>
      </c>
      <c r="F108" s="192">
        <v>14</v>
      </c>
      <c r="G108" s="192">
        <v>1</v>
      </c>
    </row>
    <row r="109" spans="1:7" ht="14.25" x14ac:dyDescent="0.2">
      <c r="A109" s="192" t="s">
        <v>854</v>
      </c>
      <c r="B109" s="192" t="s">
        <v>1079</v>
      </c>
      <c r="C109" s="192">
        <v>4550</v>
      </c>
      <c r="D109" s="192" t="s">
        <v>866</v>
      </c>
      <c r="E109" s="194">
        <v>41017</v>
      </c>
      <c r="F109" s="192">
        <v>26</v>
      </c>
      <c r="G109" s="192">
        <v>3</v>
      </c>
    </row>
    <row r="110" spans="1:7" ht="14.25" x14ac:dyDescent="0.2">
      <c r="A110" s="192" t="s">
        <v>852</v>
      </c>
      <c r="B110" s="192" t="s">
        <v>1082</v>
      </c>
      <c r="C110" s="192">
        <v>2850</v>
      </c>
      <c r="D110" s="192" t="s">
        <v>838</v>
      </c>
      <c r="E110" s="193">
        <v>41018</v>
      </c>
      <c r="F110" s="192">
        <v>35</v>
      </c>
      <c r="G110" s="192">
        <v>2</v>
      </c>
    </row>
    <row r="111" spans="1:7" ht="14.25" x14ac:dyDescent="0.2">
      <c r="A111" s="192" t="s">
        <v>860</v>
      </c>
      <c r="B111" s="192" t="s">
        <v>1083</v>
      </c>
      <c r="C111" s="192">
        <v>2500</v>
      </c>
      <c r="D111" s="192" t="s">
        <v>862</v>
      </c>
      <c r="E111" s="193">
        <v>41018</v>
      </c>
      <c r="F111" s="192">
        <v>25</v>
      </c>
      <c r="G111" s="192">
        <v>0</v>
      </c>
    </row>
    <row r="112" spans="1:7" ht="14.25" x14ac:dyDescent="0.2">
      <c r="A112" s="192" t="s">
        <v>836</v>
      </c>
      <c r="B112" s="192" t="s">
        <v>1083</v>
      </c>
      <c r="C112" s="192">
        <v>1280</v>
      </c>
      <c r="D112" s="192" t="s">
        <v>864</v>
      </c>
      <c r="E112" s="194">
        <v>41020</v>
      </c>
      <c r="F112" s="192">
        <v>42</v>
      </c>
      <c r="G112" s="192">
        <v>0</v>
      </c>
    </row>
    <row r="113" spans="1:7" ht="14.25" x14ac:dyDescent="0.2">
      <c r="A113" s="192" t="s">
        <v>852</v>
      </c>
      <c r="B113" s="192" t="s">
        <v>1085</v>
      </c>
      <c r="C113" s="192">
        <v>3900</v>
      </c>
      <c r="D113" s="192" t="s">
        <v>866</v>
      </c>
      <c r="E113" s="194">
        <v>41020</v>
      </c>
      <c r="F113" s="192">
        <v>27</v>
      </c>
      <c r="G113" s="192">
        <v>3</v>
      </c>
    </row>
    <row r="114" spans="1:7" ht="14.25" x14ac:dyDescent="0.2">
      <c r="A114" s="192" t="s">
        <v>860</v>
      </c>
      <c r="B114" s="192" t="s">
        <v>1078</v>
      </c>
      <c r="C114" s="192">
        <v>850</v>
      </c>
      <c r="D114" s="192" t="s">
        <v>866</v>
      </c>
      <c r="E114" s="194">
        <v>41020</v>
      </c>
      <c r="F114" s="192">
        <v>26</v>
      </c>
      <c r="G114" s="192">
        <v>0</v>
      </c>
    </row>
    <row r="115" spans="1:7" ht="14.25" x14ac:dyDescent="0.2">
      <c r="A115" s="192" t="s">
        <v>851</v>
      </c>
      <c r="B115" s="192" t="s">
        <v>1080</v>
      </c>
      <c r="C115" s="192">
        <v>2150</v>
      </c>
      <c r="D115" s="192" t="s">
        <v>865</v>
      </c>
      <c r="E115" s="194">
        <v>41021</v>
      </c>
      <c r="F115" s="192">
        <v>18</v>
      </c>
      <c r="G115" s="192">
        <v>4</v>
      </c>
    </row>
    <row r="116" spans="1:7" ht="14.25" x14ac:dyDescent="0.2">
      <c r="A116" s="192" t="s">
        <v>848</v>
      </c>
      <c r="B116" s="192" t="s">
        <v>1078</v>
      </c>
      <c r="C116" s="192">
        <v>3160</v>
      </c>
      <c r="D116" s="192" t="s">
        <v>838</v>
      </c>
      <c r="E116" s="193">
        <v>41022</v>
      </c>
      <c r="F116" s="192">
        <v>46</v>
      </c>
      <c r="G116" s="192">
        <v>1</v>
      </c>
    </row>
    <row r="117" spans="1:7" ht="14.25" x14ac:dyDescent="0.2">
      <c r="A117" s="192" t="s">
        <v>854</v>
      </c>
      <c r="B117" s="192" t="s">
        <v>1083</v>
      </c>
      <c r="C117" s="192">
        <v>10110</v>
      </c>
      <c r="D117" s="192" t="s">
        <v>866</v>
      </c>
      <c r="E117" s="194">
        <v>41022</v>
      </c>
      <c r="F117" s="192">
        <v>39</v>
      </c>
      <c r="G117" s="192">
        <v>4</v>
      </c>
    </row>
    <row r="118" spans="1:7" ht="14.25" x14ac:dyDescent="0.2">
      <c r="A118" s="192" t="s">
        <v>848</v>
      </c>
      <c r="B118" s="192" t="s">
        <v>1079</v>
      </c>
      <c r="C118" s="192">
        <v>3150</v>
      </c>
      <c r="D118" s="192" t="s">
        <v>838</v>
      </c>
      <c r="E118" s="193">
        <v>41023</v>
      </c>
      <c r="F118" s="192">
        <v>39</v>
      </c>
      <c r="G118" s="192">
        <v>0</v>
      </c>
    </row>
    <row r="119" spans="1:7" ht="14.25" x14ac:dyDescent="0.2">
      <c r="A119" s="192" t="s">
        <v>854</v>
      </c>
      <c r="B119" s="192" t="s">
        <v>1082</v>
      </c>
      <c r="C119" s="192">
        <v>5490</v>
      </c>
      <c r="D119" s="192" t="s">
        <v>864</v>
      </c>
      <c r="E119" s="194">
        <v>41023</v>
      </c>
      <c r="F119" s="192">
        <v>17</v>
      </c>
      <c r="G119" s="192">
        <v>2</v>
      </c>
    </row>
    <row r="120" spans="1:7" ht="14.25" x14ac:dyDescent="0.2">
      <c r="A120" s="192" t="s">
        <v>860</v>
      </c>
      <c r="B120" s="192" t="s">
        <v>1078</v>
      </c>
      <c r="C120" s="192">
        <v>890</v>
      </c>
      <c r="D120" s="192" t="s">
        <v>838</v>
      </c>
      <c r="E120" s="193">
        <v>41024</v>
      </c>
      <c r="F120" s="192">
        <v>44</v>
      </c>
      <c r="G120" s="192">
        <v>1</v>
      </c>
    </row>
    <row r="121" spans="1:7" ht="14.25" x14ac:dyDescent="0.2">
      <c r="A121" s="192" t="s">
        <v>850</v>
      </c>
      <c r="B121" s="192" t="s">
        <v>1084</v>
      </c>
      <c r="C121" s="192">
        <v>3400</v>
      </c>
      <c r="D121" s="192" t="s">
        <v>866</v>
      </c>
      <c r="E121" s="194">
        <v>41024</v>
      </c>
      <c r="F121" s="192">
        <v>17</v>
      </c>
      <c r="G121" s="192">
        <v>2</v>
      </c>
    </row>
    <row r="122" spans="1:7" ht="14.25" x14ac:dyDescent="0.2">
      <c r="A122" s="192" t="s">
        <v>856</v>
      </c>
      <c r="B122" s="192" t="s">
        <v>1088</v>
      </c>
      <c r="C122" s="192">
        <v>4500</v>
      </c>
      <c r="D122" s="192" t="s">
        <v>864</v>
      </c>
      <c r="E122" s="194">
        <v>41026</v>
      </c>
      <c r="F122" s="192">
        <v>33</v>
      </c>
      <c r="G122" s="192">
        <v>3</v>
      </c>
    </row>
    <row r="123" spans="1:7" ht="14.25" x14ac:dyDescent="0.2">
      <c r="A123" s="192" t="s">
        <v>850</v>
      </c>
      <c r="B123" s="192" t="s">
        <v>1079</v>
      </c>
      <c r="C123" s="192">
        <v>1280</v>
      </c>
      <c r="D123" s="192" t="s">
        <v>864</v>
      </c>
      <c r="E123" s="194">
        <v>41029</v>
      </c>
      <c r="F123" s="192">
        <v>14</v>
      </c>
      <c r="G123" s="192">
        <v>0</v>
      </c>
    </row>
    <row r="124" spans="1:7" ht="14.25" x14ac:dyDescent="0.2">
      <c r="A124" s="192" t="s">
        <v>851</v>
      </c>
      <c r="B124" s="192" t="s">
        <v>1082</v>
      </c>
      <c r="C124" s="192">
        <v>2540</v>
      </c>
      <c r="D124" s="192" t="s">
        <v>865</v>
      </c>
      <c r="E124" s="194">
        <v>41030</v>
      </c>
      <c r="F124" s="192">
        <v>48</v>
      </c>
      <c r="G124" s="192">
        <v>4</v>
      </c>
    </row>
    <row r="125" spans="1:7" ht="14.25" x14ac:dyDescent="0.2">
      <c r="A125" s="192" t="s">
        <v>836</v>
      </c>
      <c r="B125" s="192" t="s">
        <v>1083</v>
      </c>
      <c r="C125" s="192">
        <v>1200</v>
      </c>
      <c r="D125" s="192" t="s">
        <v>863</v>
      </c>
      <c r="E125" s="193">
        <v>41033</v>
      </c>
      <c r="F125" s="192">
        <v>23</v>
      </c>
      <c r="G125" s="192">
        <v>2</v>
      </c>
    </row>
    <row r="126" spans="1:7" ht="14.25" x14ac:dyDescent="0.2">
      <c r="A126" s="192" t="s">
        <v>861</v>
      </c>
      <c r="B126" s="192" t="s">
        <v>1082</v>
      </c>
      <c r="C126" s="192">
        <v>800</v>
      </c>
      <c r="D126" s="192" t="s">
        <v>863</v>
      </c>
      <c r="E126" s="193">
        <v>41034</v>
      </c>
      <c r="F126" s="192">
        <v>44</v>
      </c>
      <c r="G126" s="192">
        <v>4</v>
      </c>
    </row>
    <row r="127" spans="1:7" ht="14.25" x14ac:dyDescent="0.2">
      <c r="A127" s="192" t="s">
        <v>852</v>
      </c>
      <c r="B127" s="192" t="s">
        <v>1084</v>
      </c>
      <c r="C127" s="192">
        <v>2900</v>
      </c>
      <c r="D127" s="192" t="s">
        <v>862</v>
      </c>
      <c r="E127" s="193">
        <v>41036</v>
      </c>
      <c r="F127" s="192">
        <v>42</v>
      </c>
      <c r="G127" s="192">
        <v>3</v>
      </c>
    </row>
    <row r="128" spans="1:7" ht="14.25" x14ac:dyDescent="0.2">
      <c r="A128" s="192" t="s">
        <v>851</v>
      </c>
      <c r="B128" s="192" t="s">
        <v>1081</v>
      </c>
      <c r="C128" s="192">
        <v>1790</v>
      </c>
      <c r="D128" s="192" t="s">
        <v>864</v>
      </c>
      <c r="E128" s="194">
        <v>41036</v>
      </c>
      <c r="F128" s="192">
        <v>24</v>
      </c>
      <c r="G128" s="192">
        <v>4</v>
      </c>
    </row>
    <row r="129" spans="1:7" ht="14.25" x14ac:dyDescent="0.2">
      <c r="A129" s="192" t="s">
        <v>867</v>
      </c>
      <c r="B129" s="192" t="s">
        <v>1078</v>
      </c>
      <c r="C129" s="192">
        <v>1870</v>
      </c>
      <c r="D129" s="192" t="s">
        <v>864</v>
      </c>
      <c r="E129" s="194">
        <v>41037</v>
      </c>
      <c r="F129" s="192">
        <v>20</v>
      </c>
      <c r="G129" s="192">
        <v>0</v>
      </c>
    </row>
    <row r="130" spans="1:7" ht="14.25" x14ac:dyDescent="0.2">
      <c r="A130" s="192" t="s">
        <v>851</v>
      </c>
      <c r="B130" s="192" t="s">
        <v>1079</v>
      </c>
      <c r="C130" s="192">
        <v>2700</v>
      </c>
      <c r="D130" s="192" t="s">
        <v>866</v>
      </c>
      <c r="E130" s="194">
        <v>41038</v>
      </c>
      <c r="F130" s="192">
        <v>16</v>
      </c>
      <c r="G130" s="192">
        <v>1</v>
      </c>
    </row>
    <row r="131" spans="1:7" ht="14.25" x14ac:dyDescent="0.2">
      <c r="A131" s="192" t="s">
        <v>848</v>
      </c>
      <c r="B131" s="192" t="s">
        <v>1082</v>
      </c>
      <c r="C131" s="192">
        <v>2550</v>
      </c>
      <c r="D131" s="192" t="s">
        <v>865</v>
      </c>
      <c r="E131" s="194">
        <v>41039</v>
      </c>
      <c r="F131" s="192">
        <v>21</v>
      </c>
      <c r="G131" s="192">
        <v>3</v>
      </c>
    </row>
    <row r="132" spans="1:7" ht="14.25" x14ac:dyDescent="0.2">
      <c r="A132" s="192" t="s">
        <v>850</v>
      </c>
      <c r="B132" s="192" t="s">
        <v>1084</v>
      </c>
      <c r="C132" s="192">
        <v>3370</v>
      </c>
      <c r="D132" s="192" t="s">
        <v>838</v>
      </c>
      <c r="E132" s="193">
        <v>41041</v>
      </c>
      <c r="F132" s="192">
        <v>33</v>
      </c>
      <c r="G132" s="192">
        <v>2</v>
      </c>
    </row>
    <row r="133" spans="1:7" ht="14.25" x14ac:dyDescent="0.2">
      <c r="A133" s="192" t="s">
        <v>855</v>
      </c>
      <c r="B133" s="192" t="s">
        <v>1084</v>
      </c>
      <c r="C133" s="192">
        <v>1980</v>
      </c>
      <c r="D133" s="192" t="s">
        <v>866</v>
      </c>
      <c r="E133" s="194">
        <v>41041</v>
      </c>
      <c r="F133" s="192">
        <v>35</v>
      </c>
      <c r="G133" s="192">
        <v>2</v>
      </c>
    </row>
    <row r="134" spans="1:7" ht="14.25" x14ac:dyDescent="0.2">
      <c r="A134" s="192" t="s">
        <v>848</v>
      </c>
      <c r="B134" s="192" t="s">
        <v>1078</v>
      </c>
      <c r="C134" s="192">
        <v>3200</v>
      </c>
      <c r="D134" s="192" t="s">
        <v>863</v>
      </c>
      <c r="E134" s="193">
        <v>41043</v>
      </c>
      <c r="F134" s="192">
        <v>27</v>
      </c>
      <c r="G134" s="192">
        <v>1</v>
      </c>
    </row>
    <row r="135" spans="1:7" ht="14.25" x14ac:dyDescent="0.2">
      <c r="A135" s="192" t="s">
        <v>851</v>
      </c>
      <c r="B135" s="192" t="s">
        <v>1080</v>
      </c>
      <c r="C135" s="192">
        <v>2220</v>
      </c>
      <c r="D135" s="192" t="s">
        <v>866</v>
      </c>
      <c r="E135" s="194">
        <v>41044</v>
      </c>
      <c r="F135" s="192">
        <v>32</v>
      </c>
      <c r="G135" s="192">
        <v>3</v>
      </c>
    </row>
    <row r="136" spans="1:7" ht="14.25" x14ac:dyDescent="0.2">
      <c r="A136" s="192" t="s">
        <v>850</v>
      </c>
      <c r="B136" s="192" t="s">
        <v>1083</v>
      </c>
      <c r="C136" s="192">
        <v>2900</v>
      </c>
      <c r="D136" s="192" t="s">
        <v>838</v>
      </c>
      <c r="E136" s="193">
        <v>41045</v>
      </c>
      <c r="F136" s="192">
        <v>36</v>
      </c>
      <c r="G136" s="192">
        <v>0</v>
      </c>
    </row>
    <row r="137" spans="1:7" ht="14.25" x14ac:dyDescent="0.2">
      <c r="A137" s="192" t="s">
        <v>848</v>
      </c>
      <c r="B137" s="192" t="s">
        <v>1084</v>
      </c>
      <c r="C137" s="192">
        <v>4800</v>
      </c>
      <c r="D137" s="192" t="s">
        <v>838</v>
      </c>
      <c r="E137" s="193">
        <v>41046</v>
      </c>
      <c r="F137" s="192">
        <v>27</v>
      </c>
      <c r="G137" s="192">
        <v>4</v>
      </c>
    </row>
    <row r="138" spans="1:7" ht="14.25" x14ac:dyDescent="0.2">
      <c r="A138" s="192" t="s">
        <v>852</v>
      </c>
      <c r="B138" s="192" t="s">
        <v>1078</v>
      </c>
      <c r="C138" s="192">
        <v>4210</v>
      </c>
      <c r="D138" s="192" t="s">
        <v>863</v>
      </c>
      <c r="E138" s="193">
        <v>41046</v>
      </c>
      <c r="F138" s="192">
        <v>20</v>
      </c>
      <c r="G138" s="192">
        <v>4</v>
      </c>
    </row>
    <row r="139" spans="1:7" ht="14.25" x14ac:dyDescent="0.2">
      <c r="A139" s="192" t="s">
        <v>867</v>
      </c>
      <c r="B139" s="192" t="s">
        <v>1078</v>
      </c>
      <c r="C139" s="192">
        <v>1850</v>
      </c>
      <c r="D139" s="192" t="s">
        <v>838</v>
      </c>
      <c r="E139" s="193">
        <v>41047</v>
      </c>
      <c r="F139" s="192">
        <v>12</v>
      </c>
      <c r="G139" s="192">
        <v>1</v>
      </c>
    </row>
    <row r="140" spans="1:7" ht="14.25" x14ac:dyDescent="0.2">
      <c r="A140" s="192" t="s">
        <v>850</v>
      </c>
      <c r="B140" s="192" t="s">
        <v>1082</v>
      </c>
      <c r="C140" s="192">
        <v>1450</v>
      </c>
      <c r="D140" s="192" t="s">
        <v>862</v>
      </c>
      <c r="E140" s="193">
        <v>41048</v>
      </c>
      <c r="F140" s="192">
        <v>14</v>
      </c>
      <c r="G140" s="192">
        <v>1</v>
      </c>
    </row>
    <row r="141" spans="1:7" ht="14.25" x14ac:dyDescent="0.2">
      <c r="A141" s="192" t="s">
        <v>851</v>
      </c>
      <c r="B141" s="192" t="s">
        <v>1081</v>
      </c>
      <c r="C141" s="192">
        <v>1790</v>
      </c>
      <c r="D141" s="192" t="s">
        <v>838</v>
      </c>
      <c r="E141" s="193">
        <v>41049</v>
      </c>
      <c r="F141" s="192">
        <v>31</v>
      </c>
      <c r="G141" s="192">
        <v>1</v>
      </c>
    </row>
    <row r="142" spans="1:7" ht="14.25" x14ac:dyDescent="0.2">
      <c r="A142" s="192" t="s">
        <v>861</v>
      </c>
      <c r="B142" s="192" t="s">
        <v>1081</v>
      </c>
      <c r="C142" s="192">
        <v>1200</v>
      </c>
      <c r="D142" s="192" t="s">
        <v>838</v>
      </c>
      <c r="E142" s="193">
        <v>41050</v>
      </c>
      <c r="F142" s="192">
        <v>42</v>
      </c>
      <c r="G142" s="192">
        <v>2</v>
      </c>
    </row>
    <row r="143" spans="1:7" ht="14.25" x14ac:dyDescent="0.2">
      <c r="A143" s="192" t="s">
        <v>848</v>
      </c>
      <c r="B143" s="192" t="s">
        <v>1078</v>
      </c>
      <c r="C143" s="192">
        <v>3200</v>
      </c>
      <c r="D143" s="192" t="s">
        <v>862</v>
      </c>
      <c r="E143" s="193">
        <v>41051</v>
      </c>
      <c r="F143" s="192">
        <v>47</v>
      </c>
      <c r="G143" s="192">
        <v>0</v>
      </c>
    </row>
    <row r="144" spans="1:7" ht="14.25" x14ac:dyDescent="0.2">
      <c r="A144" s="192" t="s">
        <v>852</v>
      </c>
      <c r="B144" s="192" t="s">
        <v>1080</v>
      </c>
      <c r="C144" s="192">
        <v>4350</v>
      </c>
      <c r="D144" s="192" t="s">
        <v>863</v>
      </c>
      <c r="E144" s="193">
        <v>41051</v>
      </c>
      <c r="F144" s="192">
        <v>41</v>
      </c>
      <c r="G144" s="192">
        <v>2</v>
      </c>
    </row>
    <row r="145" spans="1:7" ht="14.25" x14ac:dyDescent="0.2">
      <c r="A145" s="192" t="s">
        <v>856</v>
      </c>
      <c r="B145" s="192" t="s">
        <v>1086</v>
      </c>
      <c r="C145" s="192">
        <v>3750</v>
      </c>
      <c r="D145" s="192" t="s">
        <v>865</v>
      </c>
      <c r="E145" s="194">
        <v>41051</v>
      </c>
      <c r="F145" s="192">
        <v>40</v>
      </c>
      <c r="G145" s="192">
        <v>0</v>
      </c>
    </row>
    <row r="146" spans="1:7" ht="14.25" x14ac:dyDescent="0.2">
      <c r="A146" s="192" t="s">
        <v>850</v>
      </c>
      <c r="B146" s="192" t="s">
        <v>1084</v>
      </c>
      <c r="C146" s="192">
        <v>3350</v>
      </c>
      <c r="D146" s="192" t="s">
        <v>862</v>
      </c>
      <c r="E146" s="193">
        <v>41053</v>
      </c>
      <c r="F146" s="192">
        <v>38</v>
      </c>
      <c r="G146" s="192">
        <v>3</v>
      </c>
    </row>
    <row r="147" spans="1:7" ht="14.25" x14ac:dyDescent="0.2">
      <c r="A147" s="192" t="s">
        <v>848</v>
      </c>
      <c r="B147" s="192" t="s">
        <v>1078</v>
      </c>
      <c r="C147" s="192">
        <v>1400</v>
      </c>
      <c r="D147" s="192" t="s">
        <v>866</v>
      </c>
      <c r="E147" s="194">
        <v>41054</v>
      </c>
      <c r="F147" s="192">
        <v>46</v>
      </c>
      <c r="G147" s="192">
        <v>4</v>
      </c>
    </row>
    <row r="148" spans="1:7" ht="14.25" x14ac:dyDescent="0.2">
      <c r="A148" s="192" t="s">
        <v>848</v>
      </c>
      <c r="B148" s="192" t="s">
        <v>1078</v>
      </c>
      <c r="C148" s="192">
        <v>3200</v>
      </c>
      <c r="D148" s="192" t="s">
        <v>866</v>
      </c>
      <c r="E148" s="194">
        <v>41056</v>
      </c>
      <c r="F148" s="192">
        <v>50</v>
      </c>
      <c r="G148" s="192">
        <v>4</v>
      </c>
    </row>
    <row r="149" spans="1:7" ht="14.25" x14ac:dyDescent="0.2">
      <c r="A149" s="192" t="s">
        <v>854</v>
      </c>
      <c r="B149" s="192" t="s">
        <v>1080</v>
      </c>
      <c r="C149" s="192">
        <v>4590</v>
      </c>
      <c r="D149" s="192" t="s">
        <v>838</v>
      </c>
      <c r="E149" s="193">
        <v>41057</v>
      </c>
      <c r="F149" s="192">
        <v>28</v>
      </c>
      <c r="G149" s="192">
        <v>2</v>
      </c>
    </row>
    <row r="150" spans="1:7" ht="14.25" x14ac:dyDescent="0.2">
      <c r="A150" s="192" t="s">
        <v>861</v>
      </c>
      <c r="B150" s="192" t="s">
        <v>1081</v>
      </c>
      <c r="C150" s="192">
        <v>1200</v>
      </c>
      <c r="D150" s="192" t="s">
        <v>862</v>
      </c>
      <c r="E150" s="193">
        <v>41058</v>
      </c>
      <c r="F150" s="192">
        <v>33</v>
      </c>
      <c r="G150" s="192">
        <v>3</v>
      </c>
    </row>
    <row r="151" spans="1:7" ht="14.25" x14ac:dyDescent="0.2">
      <c r="A151" s="192" t="s">
        <v>850</v>
      </c>
      <c r="B151" s="192" t="s">
        <v>1083</v>
      </c>
      <c r="C151" s="192">
        <v>2920</v>
      </c>
      <c r="D151" s="192" t="s">
        <v>863</v>
      </c>
      <c r="E151" s="193">
        <v>41060</v>
      </c>
      <c r="F151" s="192">
        <v>21</v>
      </c>
      <c r="G151" s="192">
        <v>1</v>
      </c>
    </row>
    <row r="152" spans="1:7" ht="14.25" x14ac:dyDescent="0.2">
      <c r="A152" s="192" t="s">
        <v>856</v>
      </c>
      <c r="B152" s="192" t="s">
        <v>1088</v>
      </c>
      <c r="C152" s="192">
        <v>4550</v>
      </c>
      <c r="D152" s="192" t="s">
        <v>862</v>
      </c>
      <c r="E152" s="193">
        <v>41061</v>
      </c>
      <c r="F152" s="192">
        <v>10</v>
      </c>
      <c r="G152" s="192">
        <v>1</v>
      </c>
    </row>
    <row r="153" spans="1:7" ht="14.25" x14ac:dyDescent="0.2">
      <c r="A153" s="192" t="s">
        <v>860</v>
      </c>
      <c r="B153" s="192" t="s">
        <v>1079</v>
      </c>
      <c r="C153" s="192">
        <v>1150</v>
      </c>
      <c r="D153" s="192" t="s">
        <v>838</v>
      </c>
      <c r="E153" s="193">
        <v>41064</v>
      </c>
      <c r="F153" s="192">
        <v>13</v>
      </c>
      <c r="G153" s="192">
        <v>0</v>
      </c>
    </row>
    <row r="154" spans="1:7" ht="14.25" x14ac:dyDescent="0.2">
      <c r="A154" s="192" t="s">
        <v>836</v>
      </c>
      <c r="B154" s="192" t="s">
        <v>1080</v>
      </c>
      <c r="C154" s="192">
        <v>1400</v>
      </c>
      <c r="D154" s="192" t="s">
        <v>865</v>
      </c>
      <c r="E154" s="194">
        <v>41065</v>
      </c>
      <c r="F154" s="192">
        <v>39</v>
      </c>
      <c r="G154" s="192">
        <v>1</v>
      </c>
    </row>
    <row r="155" spans="1:7" ht="14.25" x14ac:dyDescent="0.2">
      <c r="A155" s="192" t="s">
        <v>856</v>
      </c>
      <c r="B155" s="192" t="s">
        <v>1085</v>
      </c>
      <c r="C155" s="192">
        <v>4700</v>
      </c>
      <c r="D155" s="192" t="s">
        <v>865</v>
      </c>
      <c r="E155" s="194">
        <v>41068</v>
      </c>
      <c r="F155" s="192">
        <v>43</v>
      </c>
      <c r="G155" s="192">
        <v>0</v>
      </c>
    </row>
    <row r="156" spans="1:7" ht="14.25" x14ac:dyDescent="0.2">
      <c r="A156" s="192" t="s">
        <v>836</v>
      </c>
      <c r="B156" s="192" t="s">
        <v>1079</v>
      </c>
      <c r="C156" s="192">
        <v>2100</v>
      </c>
      <c r="D156" s="192" t="s">
        <v>866</v>
      </c>
      <c r="E156" s="194">
        <v>41071</v>
      </c>
      <c r="F156" s="192">
        <v>18</v>
      </c>
      <c r="G156" s="192">
        <v>4</v>
      </c>
    </row>
    <row r="157" spans="1:7" ht="14.25" x14ac:dyDescent="0.2">
      <c r="A157" s="192" t="s">
        <v>854</v>
      </c>
      <c r="B157" s="192" t="s">
        <v>1079</v>
      </c>
      <c r="C157" s="192">
        <v>4550</v>
      </c>
      <c r="D157" s="192" t="s">
        <v>863</v>
      </c>
      <c r="E157" s="193">
        <v>41072</v>
      </c>
      <c r="F157" s="192">
        <v>19</v>
      </c>
      <c r="G157" s="192">
        <v>3</v>
      </c>
    </row>
    <row r="158" spans="1:7" ht="14.25" x14ac:dyDescent="0.2">
      <c r="A158" s="192" t="s">
        <v>851</v>
      </c>
      <c r="B158" s="192" t="s">
        <v>1082</v>
      </c>
      <c r="C158" s="192">
        <v>2540</v>
      </c>
      <c r="D158" s="192" t="s">
        <v>864</v>
      </c>
      <c r="E158" s="194">
        <v>41073</v>
      </c>
      <c r="F158" s="192">
        <v>32</v>
      </c>
      <c r="G158" s="192">
        <v>4</v>
      </c>
    </row>
    <row r="159" spans="1:7" ht="14.25" x14ac:dyDescent="0.2">
      <c r="A159" s="192" t="s">
        <v>851</v>
      </c>
      <c r="B159" s="192" t="s">
        <v>1082</v>
      </c>
      <c r="C159" s="192">
        <v>2600</v>
      </c>
      <c r="D159" s="192" t="s">
        <v>866</v>
      </c>
      <c r="E159" s="194">
        <v>41073</v>
      </c>
      <c r="F159" s="192">
        <v>17</v>
      </c>
      <c r="G159" s="192">
        <v>2</v>
      </c>
    </row>
    <row r="160" spans="1:7" ht="14.25" x14ac:dyDescent="0.2">
      <c r="A160" s="192" t="s">
        <v>836</v>
      </c>
      <c r="B160" s="192" t="s">
        <v>1083</v>
      </c>
      <c r="C160" s="192">
        <v>1200</v>
      </c>
      <c r="D160" s="192" t="s">
        <v>862</v>
      </c>
      <c r="E160" s="193">
        <v>41074</v>
      </c>
      <c r="F160" s="192">
        <v>46</v>
      </c>
      <c r="G160" s="192">
        <v>2</v>
      </c>
    </row>
    <row r="161" spans="1:7" ht="14.25" x14ac:dyDescent="0.2">
      <c r="A161" s="192" t="s">
        <v>854</v>
      </c>
      <c r="B161" s="192" t="s">
        <v>1083</v>
      </c>
      <c r="C161" s="192">
        <v>10500</v>
      </c>
      <c r="D161" s="192" t="s">
        <v>864</v>
      </c>
      <c r="E161" s="194">
        <v>41074</v>
      </c>
      <c r="F161" s="192">
        <v>49</v>
      </c>
      <c r="G161" s="192">
        <v>0</v>
      </c>
    </row>
    <row r="162" spans="1:7" ht="14.25" x14ac:dyDescent="0.2">
      <c r="A162" s="192" t="s">
        <v>855</v>
      </c>
      <c r="B162" s="192" t="s">
        <v>1079</v>
      </c>
      <c r="C162" s="192">
        <v>1800</v>
      </c>
      <c r="D162" s="192" t="s">
        <v>863</v>
      </c>
      <c r="E162" s="193">
        <v>41075</v>
      </c>
      <c r="F162" s="192">
        <v>44</v>
      </c>
      <c r="G162" s="192">
        <v>0</v>
      </c>
    </row>
    <row r="163" spans="1:7" ht="14.25" x14ac:dyDescent="0.2">
      <c r="A163" s="192" t="s">
        <v>861</v>
      </c>
      <c r="B163" s="192" t="s">
        <v>1082</v>
      </c>
      <c r="C163" s="192">
        <v>1000</v>
      </c>
      <c r="D163" s="192" t="s">
        <v>865</v>
      </c>
      <c r="E163" s="194">
        <v>41075</v>
      </c>
      <c r="F163" s="192">
        <v>32</v>
      </c>
      <c r="G163" s="192">
        <v>4</v>
      </c>
    </row>
    <row r="164" spans="1:7" ht="14.25" x14ac:dyDescent="0.2">
      <c r="A164" s="192" t="s">
        <v>850</v>
      </c>
      <c r="B164" s="192" t="s">
        <v>1083</v>
      </c>
      <c r="C164" s="192">
        <v>2850</v>
      </c>
      <c r="D164" s="192" t="s">
        <v>866</v>
      </c>
      <c r="E164" s="194">
        <v>41077</v>
      </c>
      <c r="F164" s="192">
        <v>21</v>
      </c>
      <c r="G164" s="192">
        <v>3</v>
      </c>
    </row>
    <row r="165" spans="1:7" ht="14.25" x14ac:dyDescent="0.2">
      <c r="A165" s="192" t="s">
        <v>848</v>
      </c>
      <c r="B165" s="192" t="s">
        <v>1082</v>
      </c>
      <c r="C165" s="192">
        <v>2570</v>
      </c>
      <c r="D165" s="192" t="s">
        <v>838</v>
      </c>
      <c r="E165" s="193">
        <v>41078</v>
      </c>
      <c r="F165" s="192">
        <v>23</v>
      </c>
      <c r="G165" s="192">
        <v>3</v>
      </c>
    </row>
    <row r="166" spans="1:7" ht="14.25" x14ac:dyDescent="0.2">
      <c r="A166" s="192" t="s">
        <v>851</v>
      </c>
      <c r="B166" s="192" t="s">
        <v>1083</v>
      </c>
      <c r="C166" s="192">
        <v>2500</v>
      </c>
      <c r="D166" s="192" t="s">
        <v>863</v>
      </c>
      <c r="E166" s="193">
        <v>41078</v>
      </c>
      <c r="F166" s="192">
        <v>49</v>
      </c>
      <c r="G166" s="192">
        <v>3</v>
      </c>
    </row>
    <row r="167" spans="1:7" ht="14.25" x14ac:dyDescent="0.2">
      <c r="A167" s="192" t="s">
        <v>848</v>
      </c>
      <c r="B167" s="192" t="s">
        <v>1080</v>
      </c>
      <c r="C167" s="192">
        <v>2400</v>
      </c>
      <c r="D167" s="192" t="s">
        <v>866</v>
      </c>
      <c r="E167" s="194">
        <v>41079</v>
      </c>
      <c r="F167" s="192">
        <v>22</v>
      </c>
      <c r="G167" s="192">
        <v>2</v>
      </c>
    </row>
    <row r="168" spans="1:7" ht="14.25" x14ac:dyDescent="0.2">
      <c r="A168" s="192" t="s">
        <v>836</v>
      </c>
      <c r="B168" s="192" t="s">
        <v>1078</v>
      </c>
      <c r="C168" s="192">
        <v>1300</v>
      </c>
      <c r="D168" s="192" t="s">
        <v>862</v>
      </c>
      <c r="E168" s="193">
        <v>41080</v>
      </c>
      <c r="F168" s="192">
        <v>17</v>
      </c>
      <c r="G168" s="192">
        <v>2</v>
      </c>
    </row>
    <row r="169" spans="1:7" ht="14.25" x14ac:dyDescent="0.2">
      <c r="A169" s="192" t="s">
        <v>848</v>
      </c>
      <c r="B169" s="192" t="s">
        <v>1083</v>
      </c>
      <c r="C169" s="192">
        <v>3300</v>
      </c>
      <c r="D169" s="192" t="s">
        <v>863</v>
      </c>
      <c r="E169" s="193">
        <v>41080</v>
      </c>
      <c r="F169" s="192">
        <v>34</v>
      </c>
      <c r="G169" s="192">
        <v>1</v>
      </c>
    </row>
    <row r="170" spans="1:7" ht="14.25" x14ac:dyDescent="0.2">
      <c r="A170" s="192" t="s">
        <v>852</v>
      </c>
      <c r="B170" s="192" t="s">
        <v>1083</v>
      </c>
      <c r="C170" s="192">
        <v>4050</v>
      </c>
      <c r="D170" s="192" t="s">
        <v>863</v>
      </c>
      <c r="E170" s="193">
        <v>41080</v>
      </c>
      <c r="F170" s="192">
        <v>17</v>
      </c>
      <c r="G170" s="192">
        <v>0</v>
      </c>
    </row>
    <row r="171" spans="1:7" ht="14.25" x14ac:dyDescent="0.2">
      <c r="A171" s="192" t="s">
        <v>856</v>
      </c>
      <c r="B171" s="192" t="s">
        <v>1087</v>
      </c>
      <c r="C171" s="192">
        <v>2800</v>
      </c>
      <c r="D171" s="192" t="s">
        <v>863</v>
      </c>
      <c r="E171" s="193">
        <v>41080</v>
      </c>
      <c r="F171" s="192">
        <v>46</v>
      </c>
      <c r="G171" s="192">
        <v>3</v>
      </c>
    </row>
    <row r="172" spans="1:7" ht="14.25" x14ac:dyDescent="0.2">
      <c r="A172" s="192" t="s">
        <v>860</v>
      </c>
      <c r="B172" s="192" t="s">
        <v>1080</v>
      </c>
      <c r="C172" s="192">
        <v>1560</v>
      </c>
      <c r="D172" s="192" t="s">
        <v>838</v>
      </c>
      <c r="E172" s="193">
        <v>41083</v>
      </c>
      <c r="F172" s="192">
        <v>25</v>
      </c>
      <c r="G172" s="192">
        <v>3</v>
      </c>
    </row>
    <row r="173" spans="1:7" ht="14.25" x14ac:dyDescent="0.2">
      <c r="A173" s="192" t="s">
        <v>851</v>
      </c>
      <c r="B173" s="192" t="s">
        <v>1083</v>
      </c>
      <c r="C173" s="192">
        <v>2560</v>
      </c>
      <c r="D173" s="192" t="s">
        <v>864</v>
      </c>
      <c r="E173" s="194">
        <v>41083</v>
      </c>
      <c r="F173" s="192">
        <v>28</v>
      </c>
      <c r="G173" s="192">
        <v>1</v>
      </c>
    </row>
    <row r="174" spans="1:7" ht="14.25" x14ac:dyDescent="0.2">
      <c r="A174" s="192" t="s">
        <v>850</v>
      </c>
      <c r="B174" s="192" t="s">
        <v>1079</v>
      </c>
      <c r="C174" s="192">
        <v>4500</v>
      </c>
      <c r="D174" s="192" t="s">
        <v>863</v>
      </c>
      <c r="E174" s="193">
        <v>41084</v>
      </c>
      <c r="F174" s="192">
        <v>10</v>
      </c>
      <c r="G174" s="192">
        <v>0</v>
      </c>
    </row>
    <row r="175" spans="1:7" ht="14.25" x14ac:dyDescent="0.2">
      <c r="A175" s="192" t="s">
        <v>855</v>
      </c>
      <c r="B175" s="192" t="s">
        <v>1082</v>
      </c>
      <c r="C175" s="192">
        <v>1100</v>
      </c>
      <c r="D175" s="192" t="s">
        <v>864</v>
      </c>
      <c r="E175" s="194">
        <v>41088</v>
      </c>
      <c r="F175" s="192">
        <v>38</v>
      </c>
      <c r="G175" s="192">
        <v>4</v>
      </c>
    </row>
    <row r="176" spans="1:7" ht="14.25" x14ac:dyDescent="0.2">
      <c r="A176" s="192" t="s">
        <v>854</v>
      </c>
      <c r="B176" s="192" t="s">
        <v>1080</v>
      </c>
      <c r="C176" s="192">
        <v>4590</v>
      </c>
      <c r="D176" s="192" t="s">
        <v>865</v>
      </c>
      <c r="E176" s="194">
        <v>41088</v>
      </c>
      <c r="F176" s="192">
        <v>29</v>
      </c>
      <c r="G176" s="192">
        <v>4</v>
      </c>
    </row>
    <row r="177" spans="1:7" ht="14.25" x14ac:dyDescent="0.2">
      <c r="A177" s="192" t="s">
        <v>852</v>
      </c>
      <c r="B177" s="192" t="s">
        <v>1080</v>
      </c>
      <c r="C177" s="192">
        <v>4350</v>
      </c>
      <c r="D177" s="192" t="s">
        <v>864</v>
      </c>
      <c r="E177" s="194">
        <v>41090</v>
      </c>
      <c r="F177" s="192">
        <v>16</v>
      </c>
      <c r="G177" s="192">
        <v>4</v>
      </c>
    </row>
    <row r="178" spans="1:7" ht="14.25" x14ac:dyDescent="0.2">
      <c r="A178" s="192" t="s">
        <v>855</v>
      </c>
      <c r="B178" s="192" t="s">
        <v>1082</v>
      </c>
      <c r="C178" s="192">
        <v>1000</v>
      </c>
      <c r="D178" s="192" t="s">
        <v>862</v>
      </c>
      <c r="E178" s="193">
        <v>41092</v>
      </c>
      <c r="F178" s="192">
        <v>37</v>
      </c>
      <c r="G178" s="192">
        <v>2</v>
      </c>
    </row>
    <row r="179" spans="1:7" ht="14.25" x14ac:dyDescent="0.2">
      <c r="A179" s="192" t="s">
        <v>854</v>
      </c>
      <c r="B179" s="192" t="s">
        <v>1083</v>
      </c>
      <c r="C179" s="192">
        <v>10010</v>
      </c>
      <c r="D179" s="192" t="s">
        <v>838</v>
      </c>
      <c r="E179" s="193">
        <v>41094</v>
      </c>
      <c r="F179" s="192">
        <v>14</v>
      </c>
      <c r="G179" s="192">
        <v>3</v>
      </c>
    </row>
    <row r="180" spans="1:7" ht="14.25" x14ac:dyDescent="0.2">
      <c r="A180" s="192" t="s">
        <v>852</v>
      </c>
      <c r="B180" s="192" t="s">
        <v>1085</v>
      </c>
      <c r="C180" s="192">
        <v>3900</v>
      </c>
      <c r="D180" s="192" t="s">
        <v>862</v>
      </c>
      <c r="E180" s="193">
        <v>41094</v>
      </c>
      <c r="F180" s="192">
        <v>36</v>
      </c>
      <c r="G180" s="192">
        <v>1</v>
      </c>
    </row>
    <row r="181" spans="1:7" ht="14.25" x14ac:dyDescent="0.2">
      <c r="A181" s="192" t="s">
        <v>861</v>
      </c>
      <c r="B181" s="192" t="s">
        <v>1082</v>
      </c>
      <c r="C181" s="192">
        <v>800</v>
      </c>
      <c r="D181" s="192" t="s">
        <v>866</v>
      </c>
      <c r="E181" s="194">
        <v>41095</v>
      </c>
      <c r="F181" s="192">
        <v>12</v>
      </c>
      <c r="G181" s="192">
        <v>2</v>
      </c>
    </row>
    <row r="182" spans="1:7" ht="14.25" x14ac:dyDescent="0.2">
      <c r="A182" s="192" t="s">
        <v>836</v>
      </c>
      <c r="B182" s="192" t="s">
        <v>1081</v>
      </c>
      <c r="C182" s="192">
        <v>1700</v>
      </c>
      <c r="D182" s="192" t="s">
        <v>838</v>
      </c>
      <c r="E182" s="193">
        <v>41097</v>
      </c>
      <c r="F182" s="192">
        <v>16</v>
      </c>
      <c r="G182" s="192">
        <v>2</v>
      </c>
    </row>
    <row r="183" spans="1:7" ht="14.25" x14ac:dyDescent="0.2">
      <c r="A183" s="192" t="s">
        <v>848</v>
      </c>
      <c r="B183" s="192" t="s">
        <v>1081</v>
      </c>
      <c r="C183" s="192">
        <v>1990</v>
      </c>
      <c r="D183" s="192" t="s">
        <v>864</v>
      </c>
      <c r="E183" s="194">
        <v>41098</v>
      </c>
      <c r="F183" s="192">
        <v>38</v>
      </c>
      <c r="G183" s="192">
        <v>3</v>
      </c>
    </row>
    <row r="184" spans="1:7" ht="14.25" x14ac:dyDescent="0.2">
      <c r="A184" s="192" t="s">
        <v>850</v>
      </c>
      <c r="B184" s="192" t="s">
        <v>1083</v>
      </c>
      <c r="C184" s="192">
        <v>2950</v>
      </c>
      <c r="D184" s="192" t="s">
        <v>862</v>
      </c>
      <c r="E184" s="193">
        <v>41099</v>
      </c>
      <c r="F184" s="192">
        <v>38</v>
      </c>
      <c r="G184" s="192">
        <v>0</v>
      </c>
    </row>
    <row r="185" spans="1:7" ht="14.25" x14ac:dyDescent="0.2">
      <c r="A185" s="192" t="s">
        <v>848</v>
      </c>
      <c r="B185" s="192" t="s">
        <v>1080</v>
      </c>
      <c r="C185" s="192">
        <v>2360</v>
      </c>
      <c r="D185" s="192" t="s">
        <v>864</v>
      </c>
      <c r="E185" s="194">
        <v>41101</v>
      </c>
      <c r="F185" s="192">
        <v>25</v>
      </c>
      <c r="G185" s="192">
        <v>2</v>
      </c>
    </row>
    <row r="186" spans="1:7" ht="14.25" x14ac:dyDescent="0.2">
      <c r="A186" s="192" t="s">
        <v>852</v>
      </c>
      <c r="B186" s="192" t="s">
        <v>1082</v>
      </c>
      <c r="C186" s="192">
        <v>2850</v>
      </c>
      <c r="D186" s="192" t="s">
        <v>862</v>
      </c>
      <c r="E186" s="193">
        <v>41103</v>
      </c>
      <c r="F186" s="192">
        <v>19</v>
      </c>
      <c r="G186" s="192">
        <v>1</v>
      </c>
    </row>
    <row r="187" spans="1:7" ht="14.25" x14ac:dyDescent="0.2">
      <c r="A187" s="192" t="s">
        <v>860</v>
      </c>
      <c r="B187" s="192" t="s">
        <v>1081</v>
      </c>
      <c r="C187" s="192">
        <v>2000</v>
      </c>
      <c r="D187" s="192" t="s">
        <v>863</v>
      </c>
      <c r="E187" s="193">
        <v>41104</v>
      </c>
      <c r="F187" s="192">
        <v>14</v>
      </c>
      <c r="G187" s="192">
        <v>4</v>
      </c>
    </row>
    <row r="188" spans="1:7" ht="14.25" x14ac:dyDescent="0.2">
      <c r="A188" s="192" t="s">
        <v>854</v>
      </c>
      <c r="B188" s="192" t="s">
        <v>1080</v>
      </c>
      <c r="C188" s="192">
        <v>4600</v>
      </c>
      <c r="D188" s="192" t="s">
        <v>862</v>
      </c>
      <c r="E188" s="193">
        <v>41108</v>
      </c>
      <c r="F188" s="192">
        <v>46</v>
      </c>
      <c r="G188" s="192">
        <v>1</v>
      </c>
    </row>
    <row r="189" spans="1:7" ht="14.25" x14ac:dyDescent="0.2">
      <c r="A189" s="192" t="s">
        <v>855</v>
      </c>
      <c r="B189" s="192" t="s">
        <v>1078</v>
      </c>
      <c r="C189" s="192">
        <v>900</v>
      </c>
      <c r="D189" s="192" t="s">
        <v>865</v>
      </c>
      <c r="E189" s="194">
        <v>41111</v>
      </c>
      <c r="F189" s="192">
        <v>39</v>
      </c>
      <c r="G189" s="192">
        <v>4</v>
      </c>
    </row>
    <row r="190" spans="1:7" ht="14.25" x14ac:dyDescent="0.2">
      <c r="A190" s="192" t="s">
        <v>855</v>
      </c>
      <c r="B190" s="192" t="s">
        <v>1078</v>
      </c>
      <c r="C190" s="192">
        <v>1000</v>
      </c>
      <c r="D190" s="192" t="s">
        <v>862</v>
      </c>
      <c r="E190" s="193">
        <v>41112</v>
      </c>
      <c r="F190" s="192">
        <v>42</v>
      </c>
      <c r="G190" s="192">
        <v>1</v>
      </c>
    </row>
    <row r="191" spans="1:7" ht="14.25" x14ac:dyDescent="0.2">
      <c r="A191" s="192" t="s">
        <v>852</v>
      </c>
      <c r="B191" s="192" t="s">
        <v>1078</v>
      </c>
      <c r="C191" s="192">
        <v>4210</v>
      </c>
      <c r="D191" s="192" t="s">
        <v>838</v>
      </c>
      <c r="E191" s="193">
        <v>41115</v>
      </c>
      <c r="F191" s="192">
        <v>35</v>
      </c>
      <c r="G191" s="192">
        <v>2</v>
      </c>
    </row>
    <row r="192" spans="1:7" ht="14.25" x14ac:dyDescent="0.2">
      <c r="A192" s="192" t="s">
        <v>860</v>
      </c>
      <c r="B192" s="192" t="s">
        <v>1080</v>
      </c>
      <c r="C192" s="192">
        <v>1560</v>
      </c>
      <c r="D192" s="192" t="s">
        <v>865</v>
      </c>
      <c r="E192" s="194">
        <v>41115</v>
      </c>
      <c r="F192" s="192">
        <v>40</v>
      </c>
      <c r="G192" s="192">
        <v>4</v>
      </c>
    </row>
    <row r="193" spans="1:7" ht="14.25" x14ac:dyDescent="0.2">
      <c r="A193" s="192" t="s">
        <v>836</v>
      </c>
      <c r="B193" s="192" t="s">
        <v>1080</v>
      </c>
      <c r="C193" s="192">
        <v>1400</v>
      </c>
      <c r="D193" s="192" t="s">
        <v>866</v>
      </c>
      <c r="E193" s="194">
        <v>41115</v>
      </c>
      <c r="F193" s="192">
        <v>23</v>
      </c>
      <c r="G193" s="192">
        <v>4</v>
      </c>
    </row>
    <row r="194" spans="1:7" ht="14.25" x14ac:dyDescent="0.2">
      <c r="A194" s="192" t="s">
        <v>860</v>
      </c>
      <c r="B194" s="192" t="s">
        <v>1081</v>
      </c>
      <c r="C194" s="192">
        <v>2000</v>
      </c>
      <c r="D194" s="192" t="s">
        <v>862</v>
      </c>
      <c r="E194" s="193">
        <v>41116</v>
      </c>
      <c r="F194" s="192">
        <v>40</v>
      </c>
      <c r="G194" s="192">
        <v>3</v>
      </c>
    </row>
    <row r="195" spans="1:7" ht="14.25" x14ac:dyDescent="0.2">
      <c r="A195" s="192" t="s">
        <v>848</v>
      </c>
      <c r="B195" s="192" t="s">
        <v>1081</v>
      </c>
      <c r="C195" s="192">
        <v>1950</v>
      </c>
      <c r="D195" s="192" t="s">
        <v>863</v>
      </c>
      <c r="E195" s="193">
        <v>41118</v>
      </c>
      <c r="F195" s="192">
        <v>33</v>
      </c>
      <c r="G195" s="192">
        <v>1</v>
      </c>
    </row>
    <row r="196" spans="1:7" ht="14.25" x14ac:dyDescent="0.2">
      <c r="A196" s="192" t="s">
        <v>851</v>
      </c>
      <c r="B196" s="192" t="s">
        <v>1083</v>
      </c>
      <c r="C196" s="192">
        <v>2600</v>
      </c>
      <c r="D196" s="192" t="s">
        <v>865</v>
      </c>
      <c r="E196" s="194">
        <v>41118</v>
      </c>
      <c r="F196" s="192">
        <v>42</v>
      </c>
      <c r="G196" s="192">
        <v>2</v>
      </c>
    </row>
    <row r="197" spans="1:7" ht="14.25" x14ac:dyDescent="0.2">
      <c r="A197" s="192" t="s">
        <v>848</v>
      </c>
      <c r="B197" s="192" t="s">
        <v>1083</v>
      </c>
      <c r="C197" s="192">
        <v>3100</v>
      </c>
      <c r="D197" s="192" t="s">
        <v>838</v>
      </c>
      <c r="E197" s="193">
        <v>41119</v>
      </c>
      <c r="F197" s="192">
        <v>30</v>
      </c>
      <c r="G197" s="192">
        <v>3</v>
      </c>
    </row>
    <row r="198" spans="1:7" ht="14.25" x14ac:dyDescent="0.2">
      <c r="A198" s="192" t="s">
        <v>850</v>
      </c>
      <c r="B198" s="192" t="s">
        <v>1082</v>
      </c>
      <c r="C198" s="192">
        <v>1490</v>
      </c>
      <c r="D198" s="192" t="s">
        <v>865</v>
      </c>
      <c r="E198" s="194">
        <v>41119</v>
      </c>
      <c r="F198" s="192">
        <v>49</v>
      </c>
      <c r="G198" s="192">
        <v>1</v>
      </c>
    </row>
    <row r="199" spans="1:7" ht="14.25" x14ac:dyDescent="0.2">
      <c r="A199" s="192" t="s">
        <v>854</v>
      </c>
      <c r="B199" s="192" t="s">
        <v>1082</v>
      </c>
      <c r="C199" s="192">
        <v>5490</v>
      </c>
      <c r="D199" s="192" t="s">
        <v>838</v>
      </c>
      <c r="E199" s="193">
        <v>41120</v>
      </c>
      <c r="F199" s="192">
        <v>28</v>
      </c>
      <c r="G199" s="192">
        <v>2</v>
      </c>
    </row>
    <row r="200" spans="1:7" ht="14.25" x14ac:dyDescent="0.2">
      <c r="A200" s="192" t="s">
        <v>850</v>
      </c>
      <c r="B200" s="192" t="s">
        <v>1082</v>
      </c>
      <c r="C200" s="192">
        <v>1500</v>
      </c>
      <c r="D200" s="192" t="s">
        <v>864</v>
      </c>
      <c r="E200" s="194">
        <v>41120</v>
      </c>
      <c r="F200" s="192">
        <v>20</v>
      </c>
      <c r="G200" s="192">
        <v>1</v>
      </c>
    </row>
    <row r="201" spans="1:7" ht="14.25" x14ac:dyDescent="0.2">
      <c r="A201" s="192" t="s">
        <v>856</v>
      </c>
      <c r="B201" s="192" t="s">
        <v>1085</v>
      </c>
      <c r="C201" s="192">
        <v>4800</v>
      </c>
      <c r="D201" s="192" t="s">
        <v>862</v>
      </c>
      <c r="E201" s="193">
        <v>41121</v>
      </c>
      <c r="F201" s="192">
        <v>22</v>
      </c>
      <c r="G201" s="192">
        <v>3</v>
      </c>
    </row>
    <row r="202" spans="1:7" ht="14.25" x14ac:dyDescent="0.2">
      <c r="A202" s="192" t="s">
        <v>836</v>
      </c>
      <c r="B202" s="192" t="s">
        <v>1081</v>
      </c>
      <c r="C202" s="192">
        <v>1700</v>
      </c>
      <c r="D202" s="192" t="s">
        <v>864</v>
      </c>
      <c r="E202" s="194">
        <v>41127</v>
      </c>
      <c r="F202" s="192">
        <v>42</v>
      </c>
      <c r="G202" s="192">
        <v>3</v>
      </c>
    </row>
    <row r="203" spans="1:7" ht="14.25" x14ac:dyDescent="0.2">
      <c r="A203" s="192" t="s">
        <v>852</v>
      </c>
      <c r="B203" s="192" t="s">
        <v>1084</v>
      </c>
      <c r="C203" s="192">
        <v>2870</v>
      </c>
      <c r="D203" s="192" t="s">
        <v>866</v>
      </c>
      <c r="E203" s="194">
        <v>41131</v>
      </c>
      <c r="F203" s="192">
        <v>31</v>
      </c>
      <c r="G203" s="192">
        <v>3</v>
      </c>
    </row>
    <row r="204" spans="1:7" ht="14.25" x14ac:dyDescent="0.2">
      <c r="A204" s="192" t="s">
        <v>851</v>
      </c>
      <c r="B204" s="192" t="s">
        <v>1079</v>
      </c>
      <c r="C204" s="192">
        <v>2710</v>
      </c>
      <c r="D204" s="192" t="s">
        <v>863</v>
      </c>
      <c r="E204" s="193">
        <v>41132</v>
      </c>
      <c r="F204" s="192">
        <v>14</v>
      </c>
      <c r="G204" s="192">
        <v>0</v>
      </c>
    </row>
    <row r="205" spans="1:7" ht="14.25" x14ac:dyDescent="0.2">
      <c r="A205" s="192" t="s">
        <v>848</v>
      </c>
      <c r="B205" s="192" t="s">
        <v>1083</v>
      </c>
      <c r="C205" s="192">
        <v>3300</v>
      </c>
      <c r="D205" s="192" t="s">
        <v>866</v>
      </c>
      <c r="E205" s="194">
        <v>41132</v>
      </c>
      <c r="F205" s="192">
        <v>11</v>
      </c>
      <c r="G205" s="192">
        <v>3</v>
      </c>
    </row>
    <row r="206" spans="1:7" ht="14.25" x14ac:dyDescent="0.2">
      <c r="A206" s="192" t="s">
        <v>852</v>
      </c>
      <c r="B206" s="192" t="s">
        <v>1084</v>
      </c>
      <c r="C206" s="192">
        <v>2870</v>
      </c>
      <c r="D206" s="192" t="s">
        <v>838</v>
      </c>
      <c r="E206" s="193">
        <v>41133</v>
      </c>
      <c r="F206" s="192">
        <v>16</v>
      </c>
      <c r="G206" s="192">
        <v>0</v>
      </c>
    </row>
    <row r="207" spans="1:7" ht="14.25" x14ac:dyDescent="0.2">
      <c r="A207" s="192" t="s">
        <v>848</v>
      </c>
      <c r="B207" s="192" t="s">
        <v>1083</v>
      </c>
      <c r="C207" s="192">
        <v>3140</v>
      </c>
      <c r="D207" s="192" t="s">
        <v>864</v>
      </c>
      <c r="E207" s="194">
        <v>41133</v>
      </c>
      <c r="F207" s="192">
        <v>20</v>
      </c>
      <c r="G207" s="192">
        <v>0</v>
      </c>
    </row>
    <row r="208" spans="1:7" ht="14.25" x14ac:dyDescent="0.2">
      <c r="A208" s="192" t="s">
        <v>861</v>
      </c>
      <c r="B208" s="192" t="s">
        <v>1084</v>
      </c>
      <c r="C208" s="192">
        <v>1100</v>
      </c>
      <c r="D208" s="192" t="s">
        <v>862</v>
      </c>
      <c r="E208" s="193">
        <v>41134</v>
      </c>
      <c r="F208" s="192">
        <v>28</v>
      </c>
      <c r="G208" s="192">
        <v>2</v>
      </c>
    </row>
    <row r="209" spans="1:7" ht="14.25" x14ac:dyDescent="0.2">
      <c r="A209" s="192" t="s">
        <v>848</v>
      </c>
      <c r="B209" s="192" t="s">
        <v>1078</v>
      </c>
      <c r="C209" s="192">
        <v>1380</v>
      </c>
      <c r="D209" s="192" t="s">
        <v>863</v>
      </c>
      <c r="E209" s="193">
        <v>41134</v>
      </c>
      <c r="F209" s="192">
        <v>28</v>
      </c>
      <c r="G209" s="192">
        <v>3</v>
      </c>
    </row>
    <row r="210" spans="1:7" ht="14.25" x14ac:dyDescent="0.2">
      <c r="A210" s="192" t="s">
        <v>856</v>
      </c>
      <c r="B210" s="192" t="s">
        <v>1088</v>
      </c>
      <c r="C210" s="192">
        <v>4500</v>
      </c>
      <c r="D210" s="192" t="s">
        <v>863</v>
      </c>
      <c r="E210" s="193">
        <v>41136</v>
      </c>
      <c r="F210" s="192">
        <v>48</v>
      </c>
      <c r="G210" s="192">
        <v>2</v>
      </c>
    </row>
    <row r="211" spans="1:7" ht="14.25" x14ac:dyDescent="0.2">
      <c r="A211" s="192" t="s">
        <v>854</v>
      </c>
      <c r="B211" s="192" t="s">
        <v>1082</v>
      </c>
      <c r="C211" s="192">
        <v>5490</v>
      </c>
      <c r="D211" s="192" t="s">
        <v>865</v>
      </c>
      <c r="E211" s="194">
        <v>41136</v>
      </c>
      <c r="F211" s="192">
        <v>23</v>
      </c>
      <c r="G211" s="192">
        <v>0</v>
      </c>
    </row>
    <row r="212" spans="1:7" ht="14.25" x14ac:dyDescent="0.2">
      <c r="A212" s="192" t="s">
        <v>850</v>
      </c>
      <c r="B212" s="192" t="s">
        <v>1084</v>
      </c>
      <c r="C212" s="192">
        <v>3100</v>
      </c>
      <c r="D212" s="192" t="s">
        <v>863</v>
      </c>
      <c r="E212" s="193">
        <v>41140</v>
      </c>
      <c r="F212" s="192">
        <v>29</v>
      </c>
      <c r="G212" s="192">
        <v>1</v>
      </c>
    </row>
    <row r="213" spans="1:7" ht="14.25" x14ac:dyDescent="0.2">
      <c r="A213" s="192" t="s">
        <v>852</v>
      </c>
      <c r="B213" s="192" t="s">
        <v>1078</v>
      </c>
      <c r="C213" s="192">
        <v>4180</v>
      </c>
      <c r="D213" s="192" t="s">
        <v>865</v>
      </c>
      <c r="E213" s="194">
        <v>41140</v>
      </c>
      <c r="F213" s="192">
        <v>28</v>
      </c>
      <c r="G213" s="192">
        <v>1</v>
      </c>
    </row>
    <row r="214" spans="1:7" ht="14.25" x14ac:dyDescent="0.2">
      <c r="A214" s="192" t="s">
        <v>867</v>
      </c>
      <c r="B214" s="192" t="s">
        <v>1078</v>
      </c>
      <c r="C214" s="192">
        <v>1900</v>
      </c>
      <c r="D214" s="192" t="s">
        <v>862</v>
      </c>
      <c r="E214" s="193">
        <v>41141</v>
      </c>
      <c r="F214" s="192">
        <v>10</v>
      </c>
      <c r="G214" s="192">
        <v>1</v>
      </c>
    </row>
    <row r="215" spans="1:7" ht="14.25" x14ac:dyDescent="0.2">
      <c r="A215" s="192" t="s">
        <v>848</v>
      </c>
      <c r="B215" s="192" t="s">
        <v>1084</v>
      </c>
      <c r="C215" s="192">
        <v>4800</v>
      </c>
      <c r="D215" s="192" t="s">
        <v>864</v>
      </c>
      <c r="E215" s="194">
        <v>41142</v>
      </c>
      <c r="F215" s="192">
        <v>29</v>
      </c>
      <c r="G215" s="192">
        <v>0</v>
      </c>
    </row>
    <row r="216" spans="1:7" ht="14.25" x14ac:dyDescent="0.2">
      <c r="A216" s="192" t="s">
        <v>860</v>
      </c>
      <c r="B216" s="192" t="s">
        <v>1079</v>
      </c>
      <c r="C216" s="192">
        <v>1200</v>
      </c>
      <c r="D216" s="192" t="s">
        <v>862</v>
      </c>
      <c r="E216" s="193">
        <v>41145</v>
      </c>
      <c r="F216" s="192">
        <v>32</v>
      </c>
      <c r="G216" s="192">
        <v>4</v>
      </c>
    </row>
    <row r="217" spans="1:7" ht="14.25" x14ac:dyDescent="0.2">
      <c r="A217" s="192" t="s">
        <v>848</v>
      </c>
      <c r="B217" s="192" t="s">
        <v>1081</v>
      </c>
      <c r="C217" s="192">
        <v>1900</v>
      </c>
      <c r="D217" s="192" t="s">
        <v>862</v>
      </c>
      <c r="E217" s="193">
        <v>41149</v>
      </c>
      <c r="F217" s="192">
        <v>30</v>
      </c>
      <c r="G217" s="192">
        <v>1</v>
      </c>
    </row>
    <row r="218" spans="1:7" ht="14.25" x14ac:dyDescent="0.2">
      <c r="A218" s="192" t="s">
        <v>836</v>
      </c>
      <c r="B218" s="192" t="s">
        <v>1079</v>
      </c>
      <c r="C218" s="192">
        <v>1990</v>
      </c>
      <c r="D218" s="192" t="s">
        <v>863</v>
      </c>
      <c r="E218" s="193">
        <v>41149</v>
      </c>
      <c r="F218" s="192">
        <v>10</v>
      </c>
      <c r="G218" s="192">
        <v>1</v>
      </c>
    </row>
    <row r="219" spans="1:7" ht="14.25" x14ac:dyDescent="0.2">
      <c r="A219" s="192" t="s">
        <v>850</v>
      </c>
      <c r="B219" s="192" t="s">
        <v>1083</v>
      </c>
      <c r="C219" s="192">
        <v>2970</v>
      </c>
      <c r="D219" s="192" t="s">
        <v>865</v>
      </c>
      <c r="E219" s="194">
        <v>41150</v>
      </c>
      <c r="F219" s="192">
        <v>41</v>
      </c>
      <c r="G219" s="192">
        <v>1</v>
      </c>
    </row>
    <row r="220" spans="1:7" ht="14.25" x14ac:dyDescent="0.2">
      <c r="A220" s="192" t="s">
        <v>850</v>
      </c>
      <c r="B220" s="192" t="s">
        <v>1079</v>
      </c>
      <c r="C220" s="192">
        <v>1200</v>
      </c>
      <c r="D220" s="192" t="s">
        <v>862</v>
      </c>
      <c r="E220" s="193">
        <v>41152</v>
      </c>
      <c r="F220" s="192">
        <v>13</v>
      </c>
      <c r="G220" s="192">
        <v>1</v>
      </c>
    </row>
    <row r="221" spans="1:7" ht="14.25" x14ac:dyDescent="0.2">
      <c r="A221" s="192" t="s">
        <v>852</v>
      </c>
      <c r="B221" s="192" t="s">
        <v>1081</v>
      </c>
      <c r="C221" s="192">
        <v>4100</v>
      </c>
      <c r="D221" s="192" t="s">
        <v>863</v>
      </c>
      <c r="E221" s="193">
        <v>41152</v>
      </c>
      <c r="F221" s="192">
        <v>45</v>
      </c>
      <c r="G221" s="192">
        <v>4</v>
      </c>
    </row>
    <row r="222" spans="1:7" ht="14.25" x14ac:dyDescent="0.2">
      <c r="A222" s="192" t="s">
        <v>860</v>
      </c>
      <c r="B222" s="192" t="s">
        <v>1082</v>
      </c>
      <c r="C222" s="192">
        <v>1650</v>
      </c>
      <c r="D222" s="192" t="s">
        <v>863</v>
      </c>
      <c r="E222" s="193">
        <v>41153</v>
      </c>
      <c r="F222" s="192">
        <v>22</v>
      </c>
      <c r="G222" s="192">
        <v>1</v>
      </c>
    </row>
    <row r="223" spans="1:7" ht="14.25" x14ac:dyDescent="0.2">
      <c r="A223" s="192" t="s">
        <v>836</v>
      </c>
      <c r="B223" s="192" t="s">
        <v>1081</v>
      </c>
      <c r="C223" s="192">
        <v>1700</v>
      </c>
      <c r="D223" s="192" t="s">
        <v>865</v>
      </c>
      <c r="E223" s="194">
        <v>41154</v>
      </c>
      <c r="F223" s="192">
        <v>50</v>
      </c>
      <c r="G223" s="192">
        <v>4</v>
      </c>
    </row>
    <row r="224" spans="1:7" ht="14.25" x14ac:dyDescent="0.2">
      <c r="A224" s="192" t="s">
        <v>848</v>
      </c>
      <c r="B224" s="192" t="s">
        <v>1079</v>
      </c>
      <c r="C224" s="192">
        <v>3150</v>
      </c>
      <c r="D224" s="192" t="s">
        <v>865</v>
      </c>
      <c r="E224" s="194">
        <v>41154</v>
      </c>
      <c r="F224" s="192">
        <v>38</v>
      </c>
      <c r="G224" s="192">
        <v>2</v>
      </c>
    </row>
    <row r="225" spans="1:7" ht="14.25" x14ac:dyDescent="0.2">
      <c r="A225" s="192" t="s">
        <v>861</v>
      </c>
      <c r="B225" s="192" t="s">
        <v>1078</v>
      </c>
      <c r="C225" s="192">
        <v>1150</v>
      </c>
      <c r="D225" s="192" t="s">
        <v>865</v>
      </c>
      <c r="E225" s="194">
        <v>41157</v>
      </c>
      <c r="F225" s="192">
        <v>48</v>
      </c>
      <c r="G225" s="192">
        <v>2</v>
      </c>
    </row>
    <row r="226" spans="1:7" ht="14.25" x14ac:dyDescent="0.2">
      <c r="A226" s="192" t="s">
        <v>861</v>
      </c>
      <c r="B226" s="192" t="s">
        <v>1078</v>
      </c>
      <c r="C226" s="192">
        <v>1150</v>
      </c>
      <c r="D226" s="192" t="s">
        <v>864</v>
      </c>
      <c r="E226" s="194">
        <v>41159</v>
      </c>
      <c r="F226" s="192">
        <v>27</v>
      </c>
      <c r="G226" s="192">
        <v>3</v>
      </c>
    </row>
    <row r="227" spans="1:7" ht="14.25" x14ac:dyDescent="0.2">
      <c r="A227" s="192" t="s">
        <v>848</v>
      </c>
      <c r="B227" s="192" t="s">
        <v>1080</v>
      </c>
      <c r="C227" s="192">
        <v>2400</v>
      </c>
      <c r="D227" s="192" t="s">
        <v>862</v>
      </c>
      <c r="E227" s="193">
        <v>41160</v>
      </c>
      <c r="F227" s="192">
        <v>48</v>
      </c>
      <c r="G227" s="192">
        <v>2</v>
      </c>
    </row>
    <row r="228" spans="1:7" ht="14.25" x14ac:dyDescent="0.2">
      <c r="A228" s="192" t="s">
        <v>860</v>
      </c>
      <c r="B228" s="192" t="s">
        <v>1079</v>
      </c>
      <c r="C228" s="192">
        <v>1150</v>
      </c>
      <c r="D228" s="192" t="s">
        <v>864</v>
      </c>
      <c r="E228" s="194">
        <v>41161</v>
      </c>
      <c r="F228" s="192">
        <v>14</v>
      </c>
      <c r="G228" s="192">
        <v>4</v>
      </c>
    </row>
    <row r="229" spans="1:7" ht="14.25" x14ac:dyDescent="0.2">
      <c r="A229" s="192" t="s">
        <v>836</v>
      </c>
      <c r="B229" s="192" t="s">
        <v>1079</v>
      </c>
      <c r="C229" s="192">
        <v>2100</v>
      </c>
      <c r="D229" s="192" t="s">
        <v>862</v>
      </c>
      <c r="E229" s="193">
        <v>41162</v>
      </c>
      <c r="F229" s="192">
        <v>37</v>
      </c>
      <c r="G229" s="192">
        <v>0</v>
      </c>
    </row>
    <row r="230" spans="1:7" ht="14.25" x14ac:dyDescent="0.2">
      <c r="A230" s="192" t="s">
        <v>852</v>
      </c>
      <c r="B230" s="192" t="s">
        <v>1078</v>
      </c>
      <c r="C230" s="192">
        <v>4200</v>
      </c>
      <c r="D230" s="192" t="s">
        <v>862</v>
      </c>
      <c r="E230" s="193">
        <v>41162</v>
      </c>
      <c r="F230" s="192">
        <v>26</v>
      </c>
      <c r="G230" s="192">
        <v>1</v>
      </c>
    </row>
    <row r="231" spans="1:7" ht="14.25" x14ac:dyDescent="0.2">
      <c r="A231" s="192" t="s">
        <v>852</v>
      </c>
      <c r="B231" s="192" t="s">
        <v>1082</v>
      </c>
      <c r="C231" s="192">
        <v>2850</v>
      </c>
      <c r="D231" s="192" t="s">
        <v>863</v>
      </c>
      <c r="E231" s="193">
        <v>41164</v>
      </c>
      <c r="F231" s="192">
        <v>25</v>
      </c>
      <c r="G231" s="192">
        <v>3</v>
      </c>
    </row>
    <row r="232" spans="1:7" ht="14.25" x14ac:dyDescent="0.2">
      <c r="A232" s="192" t="s">
        <v>861</v>
      </c>
      <c r="B232" s="192" t="s">
        <v>1081</v>
      </c>
      <c r="C232" s="192">
        <v>1200</v>
      </c>
      <c r="D232" s="192" t="s">
        <v>865</v>
      </c>
      <c r="E232" s="194">
        <v>41164</v>
      </c>
      <c r="F232" s="192">
        <v>39</v>
      </c>
      <c r="G232" s="192">
        <v>4</v>
      </c>
    </row>
    <row r="233" spans="1:7" ht="14.25" x14ac:dyDescent="0.2">
      <c r="A233" s="192" t="s">
        <v>852</v>
      </c>
      <c r="B233" s="192" t="s">
        <v>1080</v>
      </c>
      <c r="C233" s="192">
        <v>4350</v>
      </c>
      <c r="D233" s="192" t="s">
        <v>865</v>
      </c>
      <c r="E233" s="194">
        <v>41167</v>
      </c>
      <c r="F233" s="192">
        <v>41</v>
      </c>
      <c r="G233" s="192">
        <v>2</v>
      </c>
    </row>
    <row r="234" spans="1:7" ht="14.25" x14ac:dyDescent="0.2">
      <c r="A234" s="192" t="s">
        <v>856</v>
      </c>
      <c r="B234" s="192" t="s">
        <v>1087</v>
      </c>
      <c r="C234" s="192">
        <v>2850</v>
      </c>
      <c r="D234" s="192" t="s">
        <v>866</v>
      </c>
      <c r="E234" s="194">
        <v>41168</v>
      </c>
      <c r="F234" s="192">
        <v>11</v>
      </c>
      <c r="G234" s="192">
        <v>0</v>
      </c>
    </row>
    <row r="235" spans="1:7" ht="14.25" x14ac:dyDescent="0.2">
      <c r="A235" s="192" t="s">
        <v>848</v>
      </c>
      <c r="B235" s="192" t="s">
        <v>1079</v>
      </c>
      <c r="C235" s="192">
        <v>3150</v>
      </c>
      <c r="D235" s="192" t="s">
        <v>864</v>
      </c>
      <c r="E235" s="194">
        <v>41170</v>
      </c>
      <c r="F235" s="192">
        <v>29</v>
      </c>
      <c r="G235" s="192">
        <v>3</v>
      </c>
    </row>
    <row r="236" spans="1:7" ht="14.25" x14ac:dyDescent="0.2">
      <c r="A236" s="192" t="s">
        <v>852</v>
      </c>
      <c r="B236" s="192" t="s">
        <v>1080</v>
      </c>
      <c r="C236" s="192">
        <v>4400</v>
      </c>
      <c r="D236" s="192" t="s">
        <v>862</v>
      </c>
      <c r="E236" s="193">
        <v>41171</v>
      </c>
      <c r="F236" s="192">
        <v>39</v>
      </c>
      <c r="G236" s="192">
        <v>1</v>
      </c>
    </row>
    <row r="237" spans="1:7" ht="14.25" x14ac:dyDescent="0.2">
      <c r="A237" s="192" t="s">
        <v>852</v>
      </c>
      <c r="B237" s="192" t="s">
        <v>1084</v>
      </c>
      <c r="C237" s="192">
        <v>2870</v>
      </c>
      <c r="D237" s="192" t="s">
        <v>863</v>
      </c>
      <c r="E237" s="193">
        <v>41172</v>
      </c>
      <c r="F237" s="192">
        <v>28</v>
      </c>
      <c r="G237" s="192">
        <v>1</v>
      </c>
    </row>
    <row r="238" spans="1:7" ht="14.25" x14ac:dyDescent="0.2">
      <c r="A238" s="192" t="s">
        <v>854</v>
      </c>
      <c r="B238" s="192" t="s">
        <v>1080</v>
      </c>
      <c r="C238" s="192">
        <v>4590</v>
      </c>
      <c r="D238" s="192" t="s">
        <v>863</v>
      </c>
      <c r="E238" s="193">
        <v>41173</v>
      </c>
      <c r="F238" s="192">
        <v>36</v>
      </c>
      <c r="G238" s="192">
        <v>2</v>
      </c>
    </row>
    <row r="239" spans="1:7" ht="14.25" x14ac:dyDescent="0.2">
      <c r="A239" s="192" t="s">
        <v>850</v>
      </c>
      <c r="B239" s="192" t="s">
        <v>1084</v>
      </c>
      <c r="C239" s="192">
        <v>3390</v>
      </c>
      <c r="D239" s="192" t="s">
        <v>864</v>
      </c>
      <c r="E239" s="194">
        <v>41174</v>
      </c>
      <c r="F239" s="192">
        <v>19</v>
      </c>
      <c r="G239" s="192">
        <v>3</v>
      </c>
    </row>
    <row r="240" spans="1:7" ht="14.25" x14ac:dyDescent="0.2">
      <c r="A240" s="192" t="s">
        <v>852</v>
      </c>
      <c r="B240" s="192" t="s">
        <v>1082</v>
      </c>
      <c r="C240" s="192">
        <v>2850</v>
      </c>
      <c r="D240" s="192" t="s">
        <v>864</v>
      </c>
      <c r="E240" s="194">
        <v>41174</v>
      </c>
      <c r="F240" s="192">
        <v>36</v>
      </c>
      <c r="G240" s="192">
        <v>2</v>
      </c>
    </row>
    <row r="241" spans="1:7" ht="14.25" x14ac:dyDescent="0.2">
      <c r="A241" s="192" t="s">
        <v>867</v>
      </c>
      <c r="B241" s="192" t="s">
        <v>1078</v>
      </c>
      <c r="C241" s="192">
        <v>1800</v>
      </c>
      <c r="D241" s="192" t="s">
        <v>863</v>
      </c>
      <c r="E241" s="193">
        <v>41174</v>
      </c>
      <c r="F241" s="192">
        <v>8</v>
      </c>
      <c r="G241" s="192">
        <v>1</v>
      </c>
    </row>
    <row r="242" spans="1:7" ht="14.25" x14ac:dyDescent="0.2">
      <c r="A242" s="192" t="s">
        <v>851</v>
      </c>
      <c r="B242" s="192" t="s">
        <v>1079</v>
      </c>
      <c r="C242" s="192">
        <v>2620</v>
      </c>
      <c r="D242" s="192" t="s">
        <v>838</v>
      </c>
      <c r="E242" s="193">
        <v>41178</v>
      </c>
      <c r="F242" s="192">
        <v>20</v>
      </c>
      <c r="G242" s="192">
        <v>2</v>
      </c>
    </row>
    <row r="243" spans="1:7" ht="14.25" x14ac:dyDescent="0.2">
      <c r="A243" s="192" t="s">
        <v>854</v>
      </c>
      <c r="B243" s="192" t="s">
        <v>1079</v>
      </c>
      <c r="C243" s="192">
        <v>4550</v>
      </c>
      <c r="D243" s="192" t="s">
        <v>862</v>
      </c>
      <c r="E243" s="193">
        <v>41180</v>
      </c>
      <c r="F243" s="192">
        <v>28</v>
      </c>
      <c r="G243" s="192">
        <v>0</v>
      </c>
    </row>
    <row r="244" spans="1:7" ht="14.25" x14ac:dyDescent="0.2">
      <c r="A244" s="192" t="s">
        <v>856</v>
      </c>
      <c r="B244" s="192" t="s">
        <v>1086</v>
      </c>
      <c r="C244" s="192">
        <v>3750</v>
      </c>
      <c r="D244" s="192" t="s">
        <v>864</v>
      </c>
      <c r="E244" s="194">
        <v>41181</v>
      </c>
      <c r="F244" s="192">
        <v>47</v>
      </c>
      <c r="G244" s="192">
        <v>1</v>
      </c>
    </row>
    <row r="245" spans="1:7" ht="14.25" x14ac:dyDescent="0.2">
      <c r="A245" s="192" t="s">
        <v>855</v>
      </c>
      <c r="B245" s="192" t="s">
        <v>1078</v>
      </c>
      <c r="C245" s="192">
        <v>900</v>
      </c>
      <c r="D245" s="192" t="s">
        <v>866</v>
      </c>
      <c r="E245" s="194">
        <v>41181</v>
      </c>
      <c r="F245" s="192">
        <v>18</v>
      </c>
      <c r="G245" s="192">
        <v>3</v>
      </c>
    </row>
    <row r="246" spans="1:7" ht="14.25" x14ac:dyDescent="0.2">
      <c r="A246" s="192" t="s">
        <v>850</v>
      </c>
      <c r="B246" s="192" t="s">
        <v>1082</v>
      </c>
      <c r="C246" s="192">
        <v>1500</v>
      </c>
      <c r="D246" s="192" t="s">
        <v>863</v>
      </c>
      <c r="E246" s="193">
        <v>41183</v>
      </c>
      <c r="F246" s="192">
        <v>38</v>
      </c>
      <c r="G246" s="192">
        <v>1</v>
      </c>
    </row>
    <row r="247" spans="1:7" ht="14.25" x14ac:dyDescent="0.2">
      <c r="A247" s="192" t="s">
        <v>850</v>
      </c>
      <c r="B247" s="192" t="s">
        <v>1082</v>
      </c>
      <c r="C247" s="192">
        <v>1600</v>
      </c>
      <c r="D247" s="192" t="s">
        <v>866</v>
      </c>
      <c r="E247" s="194">
        <v>41183</v>
      </c>
      <c r="F247" s="192">
        <v>14</v>
      </c>
      <c r="G247" s="192">
        <v>0</v>
      </c>
    </row>
    <row r="248" spans="1:7" ht="14.25" x14ac:dyDescent="0.2">
      <c r="A248" s="192" t="s">
        <v>855</v>
      </c>
      <c r="B248" s="192" t="s">
        <v>1082</v>
      </c>
      <c r="C248" s="192">
        <v>1100</v>
      </c>
      <c r="D248" s="192" t="s">
        <v>838</v>
      </c>
      <c r="E248" s="193">
        <v>41186</v>
      </c>
      <c r="F248" s="192">
        <v>40</v>
      </c>
      <c r="G248" s="192">
        <v>3</v>
      </c>
    </row>
    <row r="249" spans="1:7" ht="14.25" x14ac:dyDescent="0.2">
      <c r="A249" s="192" t="s">
        <v>848</v>
      </c>
      <c r="B249" s="192" t="s">
        <v>1083</v>
      </c>
      <c r="C249" s="192">
        <v>3100</v>
      </c>
      <c r="D249" s="192" t="s">
        <v>865</v>
      </c>
      <c r="E249" s="194">
        <v>41188</v>
      </c>
      <c r="F249" s="192">
        <v>27</v>
      </c>
      <c r="G249" s="192">
        <v>1</v>
      </c>
    </row>
    <row r="250" spans="1:7" ht="14.25" x14ac:dyDescent="0.2">
      <c r="A250" s="192" t="s">
        <v>860</v>
      </c>
      <c r="B250" s="192" t="s">
        <v>1083</v>
      </c>
      <c r="C250" s="192">
        <v>2500</v>
      </c>
      <c r="D250" s="192" t="s">
        <v>863</v>
      </c>
      <c r="E250" s="193">
        <v>41189</v>
      </c>
      <c r="F250" s="192">
        <v>18</v>
      </c>
      <c r="G250" s="192">
        <v>1</v>
      </c>
    </row>
    <row r="251" spans="1:7" ht="14.25" x14ac:dyDescent="0.2">
      <c r="A251" s="192" t="s">
        <v>861</v>
      </c>
      <c r="B251" s="192" t="s">
        <v>1078</v>
      </c>
      <c r="C251" s="192">
        <v>1200</v>
      </c>
      <c r="D251" s="192" t="s">
        <v>866</v>
      </c>
      <c r="E251" s="194">
        <v>41189</v>
      </c>
      <c r="F251" s="192">
        <v>20</v>
      </c>
      <c r="G251" s="192">
        <v>4</v>
      </c>
    </row>
    <row r="252" spans="1:7" ht="14.25" x14ac:dyDescent="0.2">
      <c r="A252" s="192" t="s">
        <v>851</v>
      </c>
      <c r="B252" s="192" t="s">
        <v>1078</v>
      </c>
      <c r="C252" s="192">
        <v>3900</v>
      </c>
      <c r="D252" s="192" t="s">
        <v>865</v>
      </c>
      <c r="E252" s="194">
        <v>41190</v>
      </c>
      <c r="F252" s="192">
        <v>29</v>
      </c>
      <c r="G252" s="192">
        <v>2</v>
      </c>
    </row>
    <row r="253" spans="1:7" ht="14.25" x14ac:dyDescent="0.2">
      <c r="A253" s="192" t="s">
        <v>848</v>
      </c>
      <c r="B253" s="192" t="s">
        <v>1082</v>
      </c>
      <c r="C253" s="192">
        <v>2500</v>
      </c>
      <c r="D253" s="192" t="s">
        <v>863</v>
      </c>
      <c r="E253" s="193">
        <v>41192</v>
      </c>
      <c r="F253" s="192">
        <v>19</v>
      </c>
      <c r="G253" s="192">
        <v>2</v>
      </c>
    </row>
    <row r="254" spans="1:7" ht="14.25" x14ac:dyDescent="0.2">
      <c r="A254" s="192" t="s">
        <v>851</v>
      </c>
      <c r="B254" s="192" t="s">
        <v>1082</v>
      </c>
      <c r="C254" s="192">
        <v>2580</v>
      </c>
      <c r="D254" s="192" t="s">
        <v>863</v>
      </c>
      <c r="E254" s="193">
        <v>41192</v>
      </c>
      <c r="F254" s="192">
        <v>45</v>
      </c>
      <c r="G254" s="192">
        <v>0</v>
      </c>
    </row>
    <row r="255" spans="1:7" ht="14.25" x14ac:dyDescent="0.2">
      <c r="A255" s="192" t="s">
        <v>867</v>
      </c>
      <c r="B255" s="192" t="s">
        <v>1078</v>
      </c>
      <c r="C255" s="192">
        <v>1890</v>
      </c>
      <c r="D255" s="192" t="s">
        <v>865</v>
      </c>
      <c r="E255" s="194">
        <v>41192</v>
      </c>
      <c r="F255" s="192">
        <v>16</v>
      </c>
      <c r="G255" s="192">
        <v>0</v>
      </c>
    </row>
    <row r="256" spans="1:7" ht="14.25" x14ac:dyDescent="0.2">
      <c r="A256" s="192" t="s">
        <v>861</v>
      </c>
      <c r="B256" s="192" t="s">
        <v>1078</v>
      </c>
      <c r="C256" s="192">
        <v>1150</v>
      </c>
      <c r="D256" s="192" t="s">
        <v>863</v>
      </c>
      <c r="E256" s="194">
        <v>41193</v>
      </c>
      <c r="F256" s="192">
        <v>46</v>
      </c>
      <c r="G256" s="192">
        <v>4</v>
      </c>
    </row>
    <row r="257" spans="1:7" ht="14.25" x14ac:dyDescent="0.2">
      <c r="A257" s="192" t="s">
        <v>860</v>
      </c>
      <c r="B257" s="192" t="s">
        <v>1081</v>
      </c>
      <c r="C257" s="192">
        <v>2000</v>
      </c>
      <c r="D257" s="192" t="s">
        <v>866</v>
      </c>
      <c r="E257" s="194">
        <v>41193</v>
      </c>
      <c r="F257" s="192">
        <v>26</v>
      </c>
      <c r="G257" s="192">
        <v>4</v>
      </c>
    </row>
    <row r="258" spans="1:7" ht="14.25" x14ac:dyDescent="0.2">
      <c r="A258" s="192" t="s">
        <v>848</v>
      </c>
      <c r="B258" s="192" t="s">
        <v>1082</v>
      </c>
      <c r="C258" s="192">
        <v>2500</v>
      </c>
      <c r="D258" s="192" t="s">
        <v>862</v>
      </c>
      <c r="E258" s="193">
        <v>41195</v>
      </c>
      <c r="F258" s="192">
        <v>47</v>
      </c>
      <c r="G258" s="192">
        <v>4</v>
      </c>
    </row>
    <row r="259" spans="1:7" ht="14.25" x14ac:dyDescent="0.2">
      <c r="A259" s="192" t="s">
        <v>861</v>
      </c>
      <c r="B259" s="192" t="s">
        <v>1082</v>
      </c>
      <c r="C259" s="192">
        <v>780</v>
      </c>
      <c r="D259" s="192" t="s">
        <v>864</v>
      </c>
      <c r="E259" s="194">
        <v>41195</v>
      </c>
      <c r="F259" s="192">
        <v>31</v>
      </c>
      <c r="G259" s="192">
        <v>4</v>
      </c>
    </row>
    <row r="260" spans="1:7" ht="14.25" x14ac:dyDescent="0.2">
      <c r="A260" s="192" t="s">
        <v>855</v>
      </c>
      <c r="B260" s="192" t="s">
        <v>1084</v>
      </c>
      <c r="C260" s="192">
        <v>1950</v>
      </c>
      <c r="D260" s="192" t="s">
        <v>863</v>
      </c>
      <c r="E260" s="193">
        <v>41198</v>
      </c>
      <c r="F260" s="192">
        <v>24</v>
      </c>
      <c r="G260" s="192">
        <v>0</v>
      </c>
    </row>
    <row r="261" spans="1:7" ht="14.25" x14ac:dyDescent="0.2">
      <c r="A261" s="192" t="s">
        <v>861</v>
      </c>
      <c r="B261" s="192" t="s">
        <v>1078</v>
      </c>
      <c r="C261" s="192">
        <v>1150</v>
      </c>
      <c r="D261" s="192" t="s">
        <v>838</v>
      </c>
      <c r="E261" s="193">
        <v>41202</v>
      </c>
      <c r="F261" s="192">
        <v>31</v>
      </c>
      <c r="G261" s="192">
        <v>1</v>
      </c>
    </row>
    <row r="262" spans="1:7" ht="14.25" x14ac:dyDescent="0.2">
      <c r="A262" s="192" t="s">
        <v>855</v>
      </c>
      <c r="B262" s="192" t="s">
        <v>1079</v>
      </c>
      <c r="C262" s="192">
        <v>1750</v>
      </c>
      <c r="D262" s="192" t="s">
        <v>838</v>
      </c>
      <c r="E262" s="193">
        <v>41203</v>
      </c>
      <c r="F262" s="192">
        <v>40</v>
      </c>
      <c r="G262" s="192">
        <v>0</v>
      </c>
    </row>
    <row r="263" spans="1:7" ht="14.25" x14ac:dyDescent="0.2">
      <c r="A263" s="192" t="s">
        <v>848</v>
      </c>
      <c r="B263" s="192" t="s">
        <v>1083</v>
      </c>
      <c r="C263" s="192">
        <v>3300</v>
      </c>
      <c r="D263" s="192" t="s">
        <v>862</v>
      </c>
      <c r="E263" s="193">
        <v>41203</v>
      </c>
      <c r="F263" s="192">
        <v>19</v>
      </c>
      <c r="G263" s="192">
        <v>0</v>
      </c>
    </row>
    <row r="264" spans="1:7" ht="14.25" x14ac:dyDescent="0.2">
      <c r="A264" s="192" t="s">
        <v>852</v>
      </c>
      <c r="B264" s="192" t="s">
        <v>1085</v>
      </c>
      <c r="C264" s="192">
        <v>3880</v>
      </c>
      <c r="D264" s="192" t="s">
        <v>863</v>
      </c>
      <c r="E264" s="193">
        <v>41208</v>
      </c>
      <c r="F264" s="192">
        <v>12</v>
      </c>
      <c r="G264" s="192">
        <v>4</v>
      </c>
    </row>
    <row r="265" spans="1:7" ht="14.25" x14ac:dyDescent="0.2">
      <c r="A265" s="192" t="s">
        <v>851</v>
      </c>
      <c r="B265" s="192" t="s">
        <v>1082</v>
      </c>
      <c r="C265" s="192">
        <v>2600</v>
      </c>
      <c r="D265" s="192" t="s">
        <v>862</v>
      </c>
      <c r="E265" s="193">
        <v>41210</v>
      </c>
      <c r="F265" s="192">
        <v>10</v>
      </c>
      <c r="G265" s="192">
        <v>2</v>
      </c>
    </row>
    <row r="266" spans="1:7" ht="14.25" x14ac:dyDescent="0.2">
      <c r="A266" s="192" t="s">
        <v>852</v>
      </c>
      <c r="B266" s="192" t="s">
        <v>1078</v>
      </c>
      <c r="C266" s="192">
        <v>4300</v>
      </c>
      <c r="D266" s="192" t="s">
        <v>864</v>
      </c>
      <c r="E266" s="194">
        <v>41210</v>
      </c>
      <c r="F266" s="192">
        <v>36</v>
      </c>
      <c r="G266" s="192">
        <v>3</v>
      </c>
    </row>
    <row r="267" spans="1:7" ht="14.25" x14ac:dyDescent="0.2">
      <c r="A267" s="192" t="s">
        <v>860</v>
      </c>
      <c r="B267" s="192" t="s">
        <v>1080</v>
      </c>
      <c r="C267" s="192">
        <v>1680</v>
      </c>
      <c r="D267" s="192" t="s">
        <v>862</v>
      </c>
      <c r="E267" s="193">
        <v>41211</v>
      </c>
      <c r="F267" s="192">
        <v>31</v>
      </c>
      <c r="G267" s="192">
        <v>3</v>
      </c>
    </row>
    <row r="268" spans="1:7" ht="14.25" x14ac:dyDescent="0.2">
      <c r="A268" s="192" t="s">
        <v>856</v>
      </c>
      <c r="B268" s="192" t="s">
        <v>1085</v>
      </c>
      <c r="C268" s="192">
        <v>4700</v>
      </c>
      <c r="D268" s="192" t="s">
        <v>864</v>
      </c>
      <c r="E268" s="194">
        <v>41211</v>
      </c>
      <c r="F268" s="192">
        <v>34</v>
      </c>
      <c r="G268" s="192">
        <v>1</v>
      </c>
    </row>
    <row r="269" spans="1:7" ht="14.25" x14ac:dyDescent="0.2">
      <c r="A269" s="192" t="s">
        <v>856</v>
      </c>
      <c r="B269" s="192" t="s">
        <v>1085</v>
      </c>
      <c r="C269" s="192">
        <v>4700</v>
      </c>
      <c r="D269" s="192" t="s">
        <v>838</v>
      </c>
      <c r="E269" s="193">
        <v>41216</v>
      </c>
      <c r="F269" s="192">
        <v>49</v>
      </c>
      <c r="G269" s="192">
        <v>0</v>
      </c>
    </row>
    <row r="270" spans="1:7" ht="14.25" x14ac:dyDescent="0.2">
      <c r="A270" s="192" t="s">
        <v>856</v>
      </c>
      <c r="B270" s="192" t="s">
        <v>1088</v>
      </c>
      <c r="C270" s="192">
        <v>4580</v>
      </c>
      <c r="D270" s="192" t="s">
        <v>866</v>
      </c>
      <c r="E270" s="194">
        <v>41216</v>
      </c>
      <c r="F270" s="192">
        <v>44</v>
      </c>
      <c r="G270" s="192">
        <v>3</v>
      </c>
    </row>
    <row r="271" spans="1:7" ht="14.25" x14ac:dyDescent="0.2">
      <c r="A271" s="192" t="s">
        <v>836</v>
      </c>
      <c r="B271" s="192" t="s">
        <v>1083</v>
      </c>
      <c r="C271" s="192">
        <v>1250</v>
      </c>
      <c r="D271" s="192" t="s">
        <v>838</v>
      </c>
      <c r="E271" s="193">
        <v>41217</v>
      </c>
      <c r="F271" s="192">
        <v>47</v>
      </c>
      <c r="G271" s="192">
        <v>0</v>
      </c>
    </row>
    <row r="272" spans="1:7" ht="14.25" x14ac:dyDescent="0.2">
      <c r="A272" s="192" t="s">
        <v>852</v>
      </c>
      <c r="B272" s="192" t="s">
        <v>1081</v>
      </c>
      <c r="C272" s="192">
        <v>4100</v>
      </c>
      <c r="D272" s="192" t="s">
        <v>866</v>
      </c>
      <c r="E272" s="194">
        <v>41218</v>
      </c>
      <c r="F272" s="192">
        <v>17</v>
      </c>
      <c r="G272" s="192">
        <v>2</v>
      </c>
    </row>
    <row r="273" spans="1:7" ht="14.25" x14ac:dyDescent="0.2">
      <c r="A273" s="192" t="s">
        <v>854</v>
      </c>
      <c r="B273" s="192" t="s">
        <v>1080</v>
      </c>
      <c r="C273" s="192">
        <v>4590</v>
      </c>
      <c r="D273" s="192" t="s">
        <v>866</v>
      </c>
      <c r="E273" s="194">
        <v>41219</v>
      </c>
      <c r="F273" s="192">
        <v>19</v>
      </c>
      <c r="G273" s="192">
        <v>4</v>
      </c>
    </row>
    <row r="274" spans="1:7" ht="14.25" x14ac:dyDescent="0.2">
      <c r="A274" s="192" t="s">
        <v>851</v>
      </c>
      <c r="B274" s="192" t="s">
        <v>1082</v>
      </c>
      <c r="C274" s="192">
        <v>2540</v>
      </c>
      <c r="D274" s="192" t="s">
        <v>838</v>
      </c>
      <c r="E274" s="193">
        <v>41221</v>
      </c>
      <c r="F274" s="192">
        <v>39</v>
      </c>
      <c r="G274" s="192">
        <v>0</v>
      </c>
    </row>
    <row r="275" spans="1:7" ht="14.25" x14ac:dyDescent="0.2">
      <c r="A275" s="192" t="s">
        <v>860</v>
      </c>
      <c r="B275" s="192" t="s">
        <v>1080</v>
      </c>
      <c r="C275" s="192">
        <v>1560</v>
      </c>
      <c r="D275" s="192" t="s">
        <v>863</v>
      </c>
      <c r="E275" s="193">
        <v>41221</v>
      </c>
      <c r="F275" s="192">
        <v>30</v>
      </c>
      <c r="G275" s="192">
        <v>2</v>
      </c>
    </row>
    <row r="276" spans="1:7" ht="14.25" x14ac:dyDescent="0.2">
      <c r="A276" s="192" t="s">
        <v>856</v>
      </c>
      <c r="B276" s="192" t="s">
        <v>1086</v>
      </c>
      <c r="C276" s="192">
        <v>3750</v>
      </c>
      <c r="D276" s="192" t="s">
        <v>838</v>
      </c>
      <c r="E276" s="193">
        <v>41222</v>
      </c>
      <c r="F276" s="192">
        <v>41</v>
      </c>
      <c r="G276" s="192">
        <v>3</v>
      </c>
    </row>
    <row r="277" spans="1:7" ht="14.25" x14ac:dyDescent="0.2">
      <c r="A277" s="192" t="s">
        <v>848</v>
      </c>
      <c r="B277" s="192" t="s">
        <v>1079</v>
      </c>
      <c r="C277" s="192">
        <v>3250</v>
      </c>
      <c r="D277" s="192" t="s">
        <v>863</v>
      </c>
      <c r="E277" s="193">
        <v>41222</v>
      </c>
      <c r="F277" s="192">
        <v>17</v>
      </c>
      <c r="G277" s="192">
        <v>2</v>
      </c>
    </row>
    <row r="278" spans="1:7" ht="14.25" x14ac:dyDescent="0.2">
      <c r="A278" s="192" t="s">
        <v>851</v>
      </c>
      <c r="B278" s="192" t="s">
        <v>1080</v>
      </c>
      <c r="C278" s="192">
        <v>2150</v>
      </c>
      <c r="D278" s="192" t="s">
        <v>838</v>
      </c>
      <c r="E278" s="193">
        <v>41224</v>
      </c>
      <c r="F278" s="192">
        <v>18</v>
      </c>
      <c r="G278" s="192">
        <v>2</v>
      </c>
    </row>
    <row r="279" spans="1:7" ht="14.25" x14ac:dyDescent="0.2">
      <c r="A279" s="192" t="s">
        <v>850</v>
      </c>
      <c r="B279" s="192" t="s">
        <v>1079</v>
      </c>
      <c r="C279" s="192">
        <v>1280</v>
      </c>
      <c r="D279" s="192" t="s">
        <v>838</v>
      </c>
      <c r="E279" s="193">
        <v>41225</v>
      </c>
      <c r="F279" s="192">
        <v>21</v>
      </c>
      <c r="G279" s="192">
        <v>0</v>
      </c>
    </row>
    <row r="280" spans="1:7" ht="14.25" x14ac:dyDescent="0.2">
      <c r="A280" s="192" t="s">
        <v>860</v>
      </c>
      <c r="B280" s="192" t="s">
        <v>1082</v>
      </c>
      <c r="C280" s="192">
        <v>1650</v>
      </c>
      <c r="D280" s="192" t="s">
        <v>838</v>
      </c>
      <c r="E280" s="193">
        <v>41226</v>
      </c>
      <c r="F280" s="192">
        <v>39</v>
      </c>
      <c r="G280" s="192">
        <v>3</v>
      </c>
    </row>
    <row r="281" spans="1:7" ht="14.25" x14ac:dyDescent="0.2">
      <c r="A281" s="192" t="s">
        <v>851</v>
      </c>
      <c r="B281" s="192" t="s">
        <v>1081</v>
      </c>
      <c r="C281" s="192">
        <v>1790</v>
      </c>
      <c r="D281" s="192" t="s">
        <v>865</v>
      </c>
      <c r="E281" s="194">
        <v>41226</v>
      </c>
      <c r="F281" s="192">
        <v>14</v>
      </c>
      <c r="G281" s="192">
        <v>4</v>
      </c>
    </row>
    <row r="282" spans="1:7" ht="14.25" x14ac:dyDescent="0.2">
      <c r="A282" s="192" t="s">
        <v>854</v>
      </c>
      <c r="B282" s="192" t="s">
        <v>1080</v>
      </c>
      <c r="C282" s="192">
        <v>4590</v>
      </c>
      <c r="D282" s="192" t="s">
        <v>864</v>
      </c>
      <c r="E282" s="194">
        <v>41228</v>
      </c>
      <c r="F282" s="192">
        <v>27</v>
      </c>
      <c r="G282" s="192">
        <v>2</v>
      </c>
    </row>
    <row r="283" spans="1:7" ht="14.25" x14ac:dyDescent="0.2">
      <c r="A283" s="192" t="s">
        <v>848</v>
      </c>
      <c r="B283" s="192" t="s">
        <v>1080</v>
      </c>
      <c r="C283" s="192">
        <v>2390</v>
      </c>
      <c r="D283" s="192" t="s">
        <v>865</v>
      </c>
      <c r="E283" s="194">
        <v>41235</v>
      </c>
      <c r="F283" s="192">
        <v>50</v>
      </c>
      <c r="G283" s="192">
        <v>0</v>
      </c>
    </row>
    <row r="284" spans="1:7" ht="14.25" x14ac:dyDescent="0.2">
      <c r="A284" s="192" t="s">
        <v>852</v>
      </c>
      <c r="B284" s="192" t="s">
        <v>1082</v>
      </c>
      <c r="C284" s="192">
        <v>2900</v>
      </c>
      <c r="D284" s="192" t="s">
        <v>866</v>
      </c>
      <c r="E284" s="194">
        <v>41236</v>
      </c>
      <c r="F284" s="192">
        <v>36</v>
      </c>
      <c r="G284" s="192">
        <v>3</v>
      </c>
    </row>
    <row r="285" spans="1:7" ht="14.25" x14ac:dyDescent="0.2">
      <c r="A285" s="192" t="s">
        <v>848</v>
      </c>
      <c r="B285" s="192" t="s">
        <v>1078</v>
      </c>
      <c r="C285" s="192">
        <v>1370</v>
      </c>
      <c r="D285" s="192" t="s">
        <v>865</v>
      </c>
      <c r="E285" s="194">
        <v>41238</v>
      </c>
      <c r="F285" s="192">
        <v>38</v>
      </c>
      <c r="G285" s="192">
        <v>4</v>
      </c>
    </row>
    <row r="286" spans="1:7" ht="14.25" x14ac:dyDescent="0.2">
      <c r="A286" s="192" t="s">
        <v>851</v>
      </c>
      <c r="B286" s="192" t="s">
        <v>1078</v>
      </c>
      <c r="C286" s="192">
        <v>3900</v>
      </c>
      <c r="D286" s="192" t="s">
        <v>866</v>
      </c>
      <c r="E286" s="194">
        <v>41238</v>
      </c>
      <c r="F286" s="192">
        <v>41</v>
      </c>
      <c r="G286" s="192">
        <v>0</v>
      </c>
    </row>
    <row r="287" spans="1:7" ht="14.25" x14ac:dyDescent="0.2">
      <c r="A287" s="192" t="s">
        <v>856</v>
      </c>
      <c r="B287" s="192" t="s">
        <v>1085</v>
      </c>
      <c r="C287" s="192">
        <v>4750</v>
      </c>
      <c r="D287" s="192" t="s">
        <v>866</v>
      </c>
      <c r="E287" s="194">
        <v>41239</v>
      </c>
      <c r="F287" s="192">
        <v>10</v>
      </c>
      <c r="G287" s="192">
        <v>3</v>
      </c>
    </row>
    <row r="288" spans="1:7" ht="14.25" x14ac:dyDescent="0.2">
      <c r="A288" s="192" t="s">
        <v>852</v>
      </c>
      <c r="B288" s="192" t="s">
        <v>1081</v>
      </c>
      <c r="C288" s="192">
        <v>4100</v>
      </c>
      <c r="D288" s="192" t="s">
        <v>862</v>
      </c>
      <c r="E288" s="193">
        <v>41241</v>
      </c>
      <c r="F288" s="192">
        <v>18</v>
      </c>
      <c r="G288" s="192">
        <v>1</v>
      </c>
    </row>
    <row r="289" spans="1:7" ht="14.25" x14ac:dyDescent="0.2">
      <c r="A289" s="192" t="s">
        <v>856</v>
      </c>
      <c r="B289" s="192" t="s">
        <v>1088</v>
      </c>
      <c r="C289" s="192">
        <v>4500</v>
      </c>
      <c r="D289" s="192" t="s">
        <v>838</v>
      </c>
      <c r="E289" s="193">
        <v>41242</v>
      </c>
      <c r="F289" s="192">
        <v>28</v>
      </c>
      <c r="G289" s="192">
        <v>3</v>
      </c>
    </row>
    <row r="290" spans="1:7" ht="14.25" x14ac:dyDescent="0.2">
      <c r="A290" s="192" t="s">
        <v>848</v>
      </c>
      <c r="B290" s="192" t="s">
        <v>1081</v>
      </c>
      <c r="C290" s="192">
        <v>1990</v>
      </c>
      <c r="D290" s="192" t="s">
        <v>838</v>
      </c>
      <c r="E290" s="193">
        <v>41244</v>
      </c>
      <c r="F290" s="192">
        <v>18</v>
      </c>
      <c r="G290" s="192">
        <v>0</v>
      </c>
    </row>
    <row r="291" spans="1:7" ht="14.25" x14ac:dyDescent="0.2">
      <c r="A291" s="192" t="s">
        <v>855</v>
      </c>
      <c r="B291" s="192" t="s">
        <v>1079</v>
      </c>
      <c r="C291" s="192">
        <v>1800</v>
      </c>
      <c r="D291" s="192" t="s">
        <v>862</v>
      </c>
      <c r="E291" s="193">
        <v>41244</v>
      </c>
      <c r="F291" s="192">
        <v>44</v>
      </c>
      <c r="G291" s="192">
        <v>1</v>
      </c>
    </row>
    <row r="292" spans="1:7" ht="14.25" x14ac:dyDescent="0.2">
      <c r="A292" s="192" t="s">
        <v>836</v>
      </c>
      <c r="B292" s="192" t="s">
        <v>1083</v>
      </c>
      <c r="C292" s="192">
        <v>1250</v>
      </c>
      <c r="D292" s="192" t="s">
        <v>865</v>
      </c>
      <c r="E292" s="194">
        <v>41244</v>
      </c>
      <c r="F292" s="192">
        <v>13</v>
      </c>
      <c r="G292" s="192">
        <v>0</v>
      </c>
    </row>
    <row r="293" spans="1:7" ht="14.25" x14ac:dyDescent="0.2">
      <c r="A293" s="192" t="s">
        <v>848</v>
      </c>
      <c r="B293" s="192" t="s">
        <v>1084</v>
      </c>
      <c r="C293" s="192">
        <v>4800</v>
      </c>
      <c r="D293" s="192" t="s">
        <v>865</v>
      </c>
      <c r="E293" s="194">
        <v>41244</v>
      </c>
      <c r="F293" s="192">
        <v>48</v>
      </c>
      <c r="G293" s="192">
        <v>3</v>
      </c>
    </row>
    <row r="294" spans="1:7" ht="14.25" x14ac:dyDescent="0.2">
      <c r="A294" s="192" t="s">
        <v>851</v>
      </c>
      <c r="B294" s="192" t="s">
        <v>1078</v>
      </c>
      <c r="C294" s="192">
        <v>3900</v>
      </c>
      <c r="D294" s="192" t="s">
        <v>862</v>
      </c>
      <c r="E294" s="193">
        <v>41247</v>
      </c>
      <c r="F294" s="192">
        <v>38</v>
      </c>
      <c r="G294" s="192">
        <v>0</v>
      </c>
    </row>
    <row r="295" spans="1:7" ht="14.25" x14ac:dyDescent="0.2">
      <c r="A295" s="192" t="s">
        <v>852</v>
      </c>
      <c r="B295" s="192" t="s">
        <v>1084</v>
      </c>
      <c r="C295" s="192">
        <v>3000</v>
      </c>
      <c r="D295" s="192" t="s">
        <v>864</v>
      </c>
      <c r="E295" s="194">
        <v>41247</v>
      </c>
      <c r="F295" s="192">
        <v>37</v>
      </c>
      <c r="G295" s="192">
        <v>0</v>
      </c>
    </row>
    <row r="296" spans="1:7" ht="14.25" x14ac:dyDescent="0.2">
      <c r="A296" s="192" t="s">
        <v>855</v>
      </c>
      <c r="B296" s="192" t="s">
        <v>1082</v>
      </c>
      <c r="C296" s="192">
        <v>1150</v>
      </c>
      <c r="D296" s="192" t="s">
        <v>866</v>
      </c>
      <c r="E296" s="194">
        <v>41247</v>
      </c>
      <c r="F296" s="192">
        <v>38</v>
      </c>
      <c r="G296" s="192">
        <v>2</v>
      </c>
    </row>
    <row r="297" spans="1:7" ht="14.25" x14ac:dyDescent="0.2">
      <c r="A297" s="192" t="s">
        <v>850</v>
      </c>
      <c r="B297" s="192" t="s">
        <v>1082</v>
      </c>
      <c r="C297" s="192">
        <v>1490</v>
      </c>
      <c r="D297" s="192" t="s">
        <v>838</v>
      </c>
      <c r="E297" s="193">
        <v>41248</v>
      </c>
      <c r="F297" s="192">
        <v>47</v>
      </c>
      <c r="G297" s="192">
        <v>0</v>
      </c>
    </row>
    <row r="298" spans="1:7" ht="14.25" x14ac:dyDescent="0.2">
      <c r="A298" s="192" t="s">
        <v>861</v>
      </c>
      <c r="B298" s="192" t="s">
        <v>1081</v>
      </c>
      <c r="C298" s="192">
        <v>1200</v>
      </c>
      <c r="D298" s="192" t="s">
        <v>864</v>
      </c>
      <c r="E298" s="194">
        <v>41248</v>
      </c>
      <c r="F298" s="192">
        <v>39</v>
      </c>
      <c r="G298" s="192">
        <v>0</v>
      </c>
    </row>
    <row r="299" spans="1:7" ht="14.25" x14ac:dyDescent="0.2">
      <c r="A299" s="192" t="s">
        <v>836</v>
      </c>
      <c r="B299" s="192" t="s">
        <v>1082</v>
      </c>
      <c r="C299" s="192">
        <v>1650</v>
      </c>
      <c r="D299" s="192" t="s">
        <v>865</v>
      </c>
      <c r="E299" s="194">
        <v>41248</v>
      </c>
      <c r="F299" s="192">
        <v>39</v>
      </c>
      <c r="G299" s="192">
        <v>4</v>
      </c>
    </row>
    <row r="300" spans="1:7" ht="14.25" x14ac:dyDescent="0.2">
      <c r="A300" s="192" t="s">
        <v>836</v>
      </c>
      <c r="B300" s="192" t="s">
        <v>1082</v>
      </c>
      <c r="C300" s="192">
        <v>1660</v>
      </c>
      <c r="D300" s="192" t="s">
        <v>862</v>
      </c>
      <c r="E300" s="193">
        <v>41251</v>
      </c>
      <c r="F300" s="192">
        <v>44</v>
      </c>
      <c r="G300" s="192">
        <v>3</v>
      </c>
    </row>
    <row r="301" spans="1:7" ht="14.25" x14ac:dyDescent="0.2">
      <c r="A301" s="192" t="s">
        <v>851</v>
      </c>
      <c r="B301" s="192" t="s">
        <v>1080</v>
      </c>
      <c r="C301" s="192">
        <v>2300</v>
      </c>
      <c r="D301" s="192" t="s">
        <v>864</v>
      </c>
      <c r="E301" s="194">
        <v>41254</v>
      </c>
      <c r="F301" s="192">
        <v>34</v>
      </c>
      <c r="G301" s="192">
        <v>4</v>
      </c>
    </row>
    <row r="302" spans="1:7" ht="14.25" x14ac:dyDescent="0.2">
      <c r="A302" s="192" t="s">
        <v>848</v>
      </c>
      <c r="B302" s="192" t="s">
        <v>1079</v>
      </c>
      <c r="C302" s="192">
        <v>3200</v>
      </c>
      <c r="D302" s="192" t="s">
        <v>866</v>
      </c>
      <c r="E302" s="194">
        <v>41256</v>
      </c>
      <c r="F302" s="192">
        <v>29</v>
      </c>
      <c r="G302" s="192">
        <v>0</v>
      </c>
    </row>
    <row r="303" spans="1:7" ht="14.25" x14ac:dyDescent="0.2">
      <c r="A303" s="192" t="s">
        <v>851</v>
      </c>
      <c r="B303" s="192" t="s">
        <v>1083</v>
      </c>
      <c r="C303" s="192">
        <v>2600</v>
      </c>
      <c r="D303" s="192" t="s">
        <v>866</v>
      </c>
      <c r="E303" s="194">
        <v>41256</v>
      </c>
      <c r="F303" s="192">
        <v>32</v>
      </c>
      <c r="G303" s="192">
        <v>0</v>
      </c>
    </row>
    <row r="304" spans="1:7" ht="14.25" x14ac:dyDescent="0.2">
      <c r="A304" s="192" t="s">
        <v>860</v>
      </c>
      <c r="B304" s="192" t="s">
        <v>1082</v>
      </c>
      <c r="C304" s="192">
        <v>1700</v>
      </c>
      <c r="D304" s="192" t="s">
        <v>866</v>
      </c>
      <c r="E304" s="194">
        <v>41257</v>
      </c>
      <c r="F304" s="192">
        <v>14</v>
      </c>
      <c r="G304" s="192">
        <v>4</v>
      </c>
    </row>
    <row r="305" spans="1:7" ht="14.25" x14ac:dyDescent="0.2">
      <c r="A305" s="192" t="s">
        <v>854</v>
      </c>
      <c r="B305" s="192" t="s">
        <v>1083</v>
      </c>
      <c r="C305" s="192">
        <v>9990</v>
      </c>
      <c r="D305" s="192" t="s">
        <v>862</v>
      </c>
      <c r="E305" s="193">
        <v>41259</v>
      </c>
      <c r="F305" s="192">
        <v>43</v>
      </c>
      <c r="G305" s="192">
        <v>4</v>
      </c>
    </row>
    <row r="306" spans="1:7" ht="14.25" x14ac:dyDescent="0.2">
      <c r="A306" s="192" t="s">
        <v>852</v>
      </c>
      <c r="B306" s="192" t="s">
        <v>1085</v>
      </c>
      <c r="C306" s="192">
        <v>3880</v>
      </c>
      <c r="D306" s="192" t="s">
        <v>838</v>
      </c>
      <c r="E306" s="193">
        <v>41260</v>
      </c>
      <c r="F306" s="192">
        <v>15</v>
      </c>
      <c r="G306" s="192">
        <v>1</v>
      </c>
    </row>
    <row r="307" spans="1:7" ht="14.25" x14ac:dyDescent="0.2">
      <c r="A307" s="192" t="s">
        <v>855</v>
      </c>
      <c r="B307" s="192" t="s">
        <v>1078</v>
      </c>
      <c r="C307" s="192">
        <v>900</v>
      </c>
      <c r="D307" s="192" t="s">
        <v>863</v>
      </c>
      <c r="E307" s="193">
        <v>41260</v>
      </c>
      <c r="F307" s="192">
        <v>22</v>
      </c>
      <c r="G307" s="192">
        <v>1</v>
      </c>
    </row>
    <row r="308" spans="1:7" ht="14.25" x14ac:dyDescent="0.2">
      <c r="A308" s="192" t="s">
        <v>836</v>
      </c>
      <c r="B308" s="192" t="s">
        <v>1079</v>
      </c>
      <c r="C308" s="192">
        <v>2000</v>
      </c>
      <c r="D308" s="192" t="s">
        <v>838</v>
      </c>
      <c r="E308" s="193">
        <v>41261</v>
      </c>
      <c r="F308" s="192">
        <v>50</v>
      </c>
      <c r="G308" s="192">
        <v>2</v>
      </c>
    </row>
    <row r="309" spans="1:7" ht="14.25" x14ac:dyDescent="0.2">
      <c r="A309" s="192" t="s">
        <v>848</v>
      </c>
      <c r="B309" s="192" t="s">
        <v>1081</v>
      </c>
      <c r="C309" s="192">
        <v>1990</v>
      </c>
      <c r="D309" s="192" t="s">
        <v>865</v>
      </c>
      <c r="E309" s="194">
        <v>41261</v>
      </c>
      <c r="F309" s="192">
        <v>25</v>
      </c>
      <c r="G309" s="192">
        <v>3</v>
      </c>
    </row>
    <row r="310" spans="1:7" ht="14.25" x14ac:dyDescent="0.2">
      <c r="A310" s="192" t="s">
        <v>860</v>
      </c>
      <c r="B310" s="192" t="s">
        <v>1079</v>
      </c>
      <c r="C310" s="192">
        <v>1150</v>
      </c>
      <c r="D310" s="192" t="s">
        <v>863</v>
      </c>
      <c r="E310" s="193">
        <v>41264</v>
      </c>
      <c r="F310" s="192">
        <v>47</v>
      </c>
      <c r="G310" s="192">
        <v>2</v>
      </c>
    </row>
    <row r="311" spans="1:7" ht="14.25" x14ac:dyDescent="0.2">
      <c r="A311" s="192" t="s">
        <v>852</v>
      </c>
      <c r="B311" s="192" t="s">
        <v>1085</v>
      </c>
      <c r="C311" s="192">
        <v>3880</v>
      </c>
      <c r="D311" s="192" t="s">
        <v>864</v>
      </c>
      <c r="E311" s="194">
        <v>41266</v>
      </c>
      <c r="F311" s="192">
        <v>22</v>
      </c>
      <c r="G311" s="192">
        <v>2</v>
      </c>
    </row>
    <row r="312" spans="1:7" ht="14.25" x14ac:dyDescent="0.2">
      <c r="A312" s="192" t="s">
        <v>856</v>
      </c>
      <c r="B312" s="192" t="s">
        <v>1087</v>
      </c>
      <c r="C312" s="192">
        <v>2800</v>
      </c>
      <c r="D312" s="192" t="s">
        <v>864</v>
      </c>
      <c r="E312" s="194">
        <v>41267</v>
      </c>
      <c r="F312" s="192">
        <v>16</v>
      </c>
      <c r="G312" s="192">
        <v>3</v>
      </c>
    </row>
    <row r="313" spans="1:7" ht="14.25" x14ac:dyDescent="0.2">
      <c r="A313" s="192" t="s">
        <v>855</v>
      </c>
      <c r="B313" s="192" t="s">
        <v>1079</v>
      </c>
      <c r="C313" s="192">
        <v>1750</v>
      </c>
      <c r="D313" s="192" t="s">
        <v>865</v>
      </c>
      <c r="E313" s="194">
        <v>41267</v>
      </c>
      <c r="F313" s="192">
        <v>42</v>
      </c>
      <c r="G313" s="192">
        <v>0</v>
      </c>
    </row>
    <row r="314" spans="1:7" ht="14.25" x14ac:dyDescent="0.2">
      <c r="A314" s="192" t="s">
        <v>855</v>
      </c>
      <c r="B314" s="192" t="s">
        <v>1084</v>
      </c>
      <c r="C314" s="192">
        <v>1950</v>
      </c>
      <c r="D314" s="192" t="s">
        <v>864</v>
      </c>
      <c r="E314" s="194">
        <v>41268</v>
      </c>
      <c r="F314" s="192">
        <v>35</v>
      </c>
      <c r="G314" s="192">
        <v>2</v>
      </c>
    </row>
    <row r="315" spans="1:7" ht="14.25" x14ac:dyDescent="0.2">
      <c r="A315" s="192" t="s">
        <v>851</v>
      </c>
      <c r="B315" s="192" t="s">
        <v>1080</v>
      </c>
      <c r="C315" s="192">
        <v>2200</v>
      </c>
      <c r="D315" s="192" t="s">
        <v>862</v>
      </c>
      <c r="E315" s="193">
        <v>41269</v>
      </c>
      <c r="F315" s="192">
        <v>25</v>
      </c>
      <c r="G315" s="192">
        <v>4</v>
      </c>
    </row>
    <row r="316" spans="1:7" ht="14.25" x14ac:dyDescent="0.2">
      <c r="A316" s="192" t="s">
        <v>861</v>
      </c>
      <c r="B316" s="192" t="s">
        <v>1084</v>
      </c>
      <c r="C316" s="192">
        <v>1080</v>
      </c>
      <c r="D316" s="192" t="s">
        <v>838</v>
      </c>
      <c r="E316" s="193">
        <v>41270</v>
      </c>
      <c r="F316" s="192">
        <v>43</v>
      </c>
      <c r="G316" s="192">
        <v>4</v>
      </c>
    </row>
    <row r="317" spans="1:7" ht="14.25" x14ac:dyDescent="0.2">
      <c r="A317" s="192" t="s">
        <v>852</v>
      </c>
      <c r="B317" s="192" t="s">
        <v>1083</v>
      </c>
      <c r="C317" s="192">
        <v>4050</v>
      </c>
      <c r="D317" s="192" t="s">
        <v>838</v>
      </c>
      <c r="E317" s="193">
        <v>41271</v>
      </c>
      <c r="F317" s="192">
        <v>48</v>
      </c>
      <c r="G317" s="192">
        <v>4</v>
      </c>
    </row>
    <row r="318" spans="1:7" ht="14.25" x14ac:dyDescent="0.2">
      <c r="A318" s="192" t="s">
        <v>860</v>
      </c>
      <c r="B318" s="192" t="s">
        <v>1078</v>
      </c>
      <c r="C318" s="192">
        <v>890</v>
      </c>
      <c r="D318" s="192" t="s">
        <v>864</v>
      </c>
      <c r="E318" s="194">
        <v>41271</v>
      </c>
      <c r="F318" s="192">
        <v>50</v>
      </c>
      <c r="G318" s="192">
        <v>4</v>
      </c>
    </row>
    <row r="319" spans="1:7" ht="14.25" x14ac:dyDescent="0.2">
      <c r="A319" s="192" t="s">
        <v>855</v>
      </c>
      <c r="B319" s="192" t="s">
        <v>1084</v>
      </c>
      <c r="C319" s="192">
        <v>1950</v>
      </c>
      <c r="D319" s="192" t="s">
        <v>838</v>
      </c>
      <c r="E319" s="193">
        <v>41272</v>
      </c>
      <c r="F319" s="192">
        <v>43</v>
      </c>
      <c r="G319" s="192">
        <v>3</v>
      </c>
    </row>
  </sheetData>
  <sortState ref="A2:K319">
    <sortCondition ref="H4"/>
  </sortState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99BFF"/>
  </sheetPr>
  <dimension ref="A1:H41"/>
  <sheetViews>
    <sheetView showGridLines="0" workbookViewId="0"/>
  </sheetViews>
  <sheetFormatPr defaultRowHeight="14.25" x14ac:dyDescent="0.2"/>
  <cols>
    <col min="1" max="1" width="13.5703125" style="8" bestFit="1" customWidth="1"/>
    <col min="2" max="2" width="24.140625" style="8" bestFit="1" customWidth="1"/>
    <col min="3" max="3" width="28.42578125" style="8" bestFit="1" customWidth="1"/>
    <col min="4" max="4" width="7.7109375" style="8" bestFit="1" customWidth="1"/>
    <col min="5" max="5" width="11.85546875" style="8" bestFit="1" customWidth="1"/>
    <col min="6" max="6" width="23.28515625" style="8" bestFit="1" customWidth="1"/>
    <col min="7" max="16384" width="9.140625" style="8"/>
  </cols>
  <sheetData>
    <row r="1" spans="1:8" ht="15" x14ac:dyDescent="0.25">
      <c r="A1" s="186" t="s">
        <v>945</v>
      </c>
      <c r="B1" s="186" t="s">
        <v>214</v>
      </c>
      <c r="C1" s="186" t="s">
        <v>946</v>
      </c>
      <c r="D1" s="186" t="s">
        <v>947</v>
      </c>
      <c r="E1" s="186" t="s">
        <v>5</v>
      </c>
      <c r="F1" s="186" t="s">
        <v>7</v>
      </c>
    </row>
    <row r="2" spans="1:8" x14ac:dyDescent="0.2">
      <c r="A2" s="187" t="s">
        <v>962</v>
      </c>
      <c r="B2" s="187" t="s">
        <v>963</v>
      </c>
      <c r="C2" s="187" t="s">
        <v>964</v>
      </c>
      <c r="D2" s="187">
        <v>2</v>
      </c>
      <c r="E2" s="187">
        <v>30</v>
      </c>
      <c r="F2" s="187">
        <v>40</v>
      </c>
    </row>
    <row r="3" spans="1:8" x14ac:dyDescent="0.2">
      <c r="A3" s="187" t="s">
        <v>962</v>
      </c>
      <c r="B3" s="187" t="s">
        <v>963</v>
      </c>
      <c r="C3" s="187" t="s">
        <v>964</v>
      </c>
      <c r="D3" s="187">
        <v>2</v>
      </c>
      <c r="E3" s="187">
        <v>30</v>
      </c>
      <c r="F3" s="187">
        <v>40</v>
      </c>
    </row>
    <row r="4" spans="1:8" x14ac:dyDescent="0.2">
      <c r="A4" s="187" t="s">
        <v>971</v>
      </c>
      <c r="B4" s="187" t="s">
        <v>972</v>
      </c>
      <c r="C4" s="187" t="s">
        <v>973</v>
      </c>
      <c r="D4" s="187">
        <v>2</v>
      </c>
      <c r="E4" s="187">
        <v>125</v>
      </c>
      <c r="F4" s="187">
        <v>100</v>
      </c>
    </row>
    <row r="5" spans="1:8" x14ac:dyDescent="0.2">
      <c r="A5" s="187" t="s">
        <v>948</v>
      </c>
      <c r="B5" s="187" t="s">
        <v>949</v>
      </c>
      <c r="C5" s="187" t="s">
        <v>950</v>
      </c>
      <c r="D5" s="187">
        <v>1</v>
      </c>
      <c r="E5" s="187">
        <v>50</v>
      </c>
      <c r="F5" s="187">
        <v>40</v>
      </c>
    </row>
    <row r="6" spans="1:8" x14ac:dyDescent="0.2">
      <c r="A6" s="187" t="s">
        <v>974</v>
      </c>
      <c r="B6" s="187" t="s">
        <v>975</v>
      </c>
      <c r="C6" s="187" t="s">
        <v>976</v>
      </c>
      <c r="D6" s="187">
        <v>2</v>
      </c>
      <c r="E6" s="187">
        <v>40</v>
      </c>
      <c r="F6" s="187">
        <v>50</v>
      </c>
    </row>
    <row r="7" spans="1:8" x14ac:dyDescent="0.2">
      <c r="A7" s="187" t="s">
        <v>1000</v>
      </c>
      <c r="B7" s="187" t="s">
        <v>1001</v>
      </c>
      <c r="C7" s="187" t="s">
        <v>1002</v>
      </c>
      <c r="D7" s="187">
        <v>1</v>
      </c>
      <c r="E7" s="187">
        <v>12</v>
      </c>
      <c r="F7" s="187">
        <v>10</v>
      </c>
    </row>
    <row r="8" spans="1:8" x14ac:dyDescent="0.2">
      <c r="A8" s="187" t="s">
        <v>1000</v>
      </c>
      <c r="B8" s="187" t="s">
        <v>1001</v>
      </c>
      <c r="C8" s="187" t="s">
        <v>1002</v>
      </c>
      <c r="D8" s="187">
        <v>1</v>
      </c>
      <c r="E8" s="187">
        <v>12</v>
      </c>
      <c r="F8" s="187">
        <v>10</v>
      </c>
    </row>
    <row r="9" spans="1:8" x14ac:dyDescent="0.2">
      <c r="A9" s="187" t="s">
        <v>985</v>
      </c>
      <c r="B9" s="187" t="s">
        <v>986</v>
      </c>
      <c r="C9" s="187" t="s">
        <v>987</v>
      </c>
      <c r="D9" s="187">
        <v>1</v>
      </c>
      <c r="E9" s="187">
        <v>10</v>
      </c>
      <c r="F9" s="187">
        <v>10</v>
      </c>
      <c r="H9" s="54" t="s">
        <v>1040</v>
      </c>
    </row>
    <row r="10" spans="1:8" x14ac:dyDescent="0.2">
      <c r="A10" s="187" t="s">
        <v>968</v>
      </c>
      <c r="B10" s="187" t="s">
        <v>969</v>
      </c>
      <c r="C10" s="187" t="s">
        <v>970</v>
      </c>
      <c r="D10" s="187">
        <v>2</v>
      </c>
      <c r="E10" s="187">
        <v>40</v>
      </c>
      <c r="F10" s="187">
        <v>20</v>
      </c>
    </row>
    <row r="11" spans="1:8" x14ac:dyDescent="0.2">
      <c r="A11" s="187" t="s">
        <v>1032</v>
      </c>
      <c r="B11" s="187" t="s">
        <v>1033</v>
      </c>
      <c r="C11" s="187" t="s">
        <v>1034</v>
      </c>
      <c r="D11" s="187">
        <v>1</v>
      </c>
      <c r="E11" s="187">
        <v>70</v>
      </c>
      <c r="F11" s="187">
        <v>80</v>
      </c>
    </row>
    <row r="12" spans="1:8" x14ac:dyDescent="0.2">
      <c r="A12" s="187" t="s">
        <v>992</v>
      </c>
      <c r="B12" s="187" t="s">
        <v>993</v>
      </c>
      <c r="C12" s="187" t="s">
        <v>994</v>
      </c>
      <c r="D12" s="187">
        <v>2</v>
      </c>
      <c r="E12" s="187">
        <v>30</v>
      </c>
      <c r="F12" s="187">
        <v>120</v>
      </c>
    </row>
    <row r="13" spans="1:8" x14ac:dyDescent="0.2">
      <c r="A13" s="187" t="s">
        <v>992</v>
      </c>
      <c r="B13" s="187" t="s">
        <v>993</v>
      </c>
      <c r="C13" s="187" t="s">
        <v>994</v>
      </c>
      <c r="D13" s="187">
        <v>2</v>
      </c>
      <c r="E13" s="187">
        <v>30</v>
      </c>
      <c r="F13" s="187">
        <v>120</v>
      </c>
    </row>
    <row r="14" spans="1:8" x14ac:dyDescent="0.2">
      <c r="A14" s="187" t="s">
        <v>1015</v>
      </c>
      <c r="B14" s="187" t="s">
        <v>1016</v>
      </c>
      <c r="C14" s="187" t="s">
        <v>1017</v>
      </c>
      <c r="D14" s="187">
        <v>1</v>
      </c>
      <c r="E14" s="187">
        <v>50</v>
      </c>
      <c r="F14" s="187">
        <v>40</v>
      </c>
    </row>
    <row r="15" spans="1:8" x14ac:dyDescent="0.2">
      <c r="A15" s="187" t="s">
        <v>1009</v>
      </c>
      <c r="B15" s="187" t="s">
        <v>1010</v>
      </c>
      <c r="C15" s="187" t="s">
        <v>1011</v>
      </c>
      <c r="D15" s="187">
        <v>1</v>
      </c>
      <c r="E15" s="187">
        <v>3</v>
      </c>
      <c r="F15" s="187">
        <v>5</v>
      </c>
    </row>
    <row r="16" spans="1:8" x14ac:dyDescent="0.2">
      <c r="A16" s="187" t="s">
        <v>998</v>
      </c>
      <c r="B16" s="187" t="s">
        <v>999</v>
      </c>
      <c r="C16" s="187" t="s">
        <v>167</v>
      </c>
      <c r="D16" s="187">
        <v>2</v>
      </c>
      <c r="E16" s="187">
        <v>25</v>
      </c>
      <c r="F16" s="187">
        <v>20</v>
      </c>
    </row>
    <row r="17" spans="1:6" x14ac:dyDescent="0.2">
      <c r="A17" s="187" t="s">
        <v>1027</v>
      </c>
      <c r="B17" s="187" t="s">
        <v>1028</v>
      </c>
      <c r="C17" s="187" t="s">
        <v>1026</v>
      </c>
      <c r="D17" s="187">
        <v>1</v>
      </c>
      <c r="E17" s="187">
        <v>20</v>
      </c>
      <c r="F17" s="187">
        <v>80</v>
      </c>
    </row>
    <row r="18" spans="1:6" x14ac:dyDescent="0.2">
      <c r="A18" s="187" t="s">
        <v>965</v>
      </c>
      <c r="B18" s="187" t="s">
        <v>966</v>
      </c>
      <c r="C18" s="187" t="s">
        <v>967</v>
      </c>
      <c r="D18" s="187">
        <v>2</v>
      </c>
      <c r="E18" s="187">
        <v>25</v>
      </c>
      <c r="F18" s="187">
        <v>20</v>
      </c>
    </row>
    <row r="19" spans="1:6" x14ac:dyDescent="0.2">
      <c r="A19" s="187" t="s">
        <v>951</v>
      </c>
      <c r="B19" s="187" t="s">
        <v>952</v>
      </c>
      <c r="C19" s="187" t="s">
        <v>953</v>
      </c>
      <c r="D19" s="187">
        <v>2</v>
      </c>
      <c r="E19" s="187">
        <v>125</v>
      </c>
      <c r="F19" s="187">
        <v>100</v>
      </c>
    </row>
    <row r="20" spans="1:6" x14ac:dyDescent="0.2">
      <c r="A20" s="187" t="s">
        <v>979</v>
      </c>
      <c r="B20" s="187" t="s">
        <v>980</v>
      </c>
      <c r="C20" s="187" t="s">
        <v>976</v>
      </c>
      <c r="D20" s="187">
        <v>2</v>
      </c>
      <c r="E20" s="187">
        <v>30</v>
      </c>
      <c r="F20" s="187">
        <v>20</v>
      </c>
    </row>
    <row r="21" spans="1:6" x14ac:dyDescent="0.2">
      <c r="A21" s="187" t="s">
        <v>1024</v>
      </c>
      <c r="B21" s="187" t="s">
        <v>1025</v>
      </c>
      <c r="C21" s="187" t="s">
        <v>1026</v>
      </c>
      <c r="D21" s="187">
        <v>2</v>
      </c>
      <c r="E21" s="187">
        <v>30</v>
      </c>
      <c r="F21" s="187">
        <v>120</v>
      </c>
    </row>
    <row r="22" spans="1:6" x14ac:dyDescent="0.2">
      <c r="A22" s="187" t="s">
        <v>1003</v>
      </c>
      <c r="B22" s="187" t="s">
        <v>1004</v>
      </c>
      <c r="C22" s="187" t="s">
        <v>1005</v>
      </c>
      <c r="D22" s="187">
        <v>2</v>
      </c>
      <c r="E22" s="187">
        <v>30</v>
      </c>
      <c r="F22" s="187">
        <v>40</v>
      </c>
    </row>
    <row r="23" spans="1:6" x14ac:dyDescent="0.2">
      <c r="A23" s="187" t="s">
        <v>1012</v>
      </c>
      <c r="B23" s="187" t="s">
        <v>1013</v>
      </c>
      <c r="C23" s="187" t="s">
        <v>1014</v>
      </c>
      <c r="D23" s="187">
        <v>2</v>
      </c>
      <c r="E23" s="187">
        <v>25</v>
      </c>
      <c r="F23" s="187">
        <v>20</v>
      </c>
    </row>
    <row r="24" spans="1:6" x14ac:dyDescent="0.2">
      <c r="A24" s="187" t="s">
        <v>1020</v>
      </c>
      <c r="B24" s="187" t="s">
        <v>1023</v>
      </c>
      <c r="C24" s="187" t="s">
        <v>26</v>
      </c>
      <c r="D24" s="187">
        <v>1</v>
      </c>
      <c r="E24" s="187">
        <v>10</v>
      </c>
      <c r="F24" s="187">
        <v>40</v>
      </c>
    </row>
    <row r="25" spans="1:6" x14ac:dyDescent="0.2">
      <c r="A25" s="187" t="s">
        <v>1020</v>
      </c>
      <c r="B25" s="187" t="s">
        <v>1023</v>
      </c>
      <c r="C25" s="187" t="s">
        <v>26</v>
      </c>
      <c r="D25" s="187">
        <v>1</v>
      </c>
      <c r="E25" s="187">
        <v>10</v>
      </c>
      <c r="F25" s="187">
        <v>40</v>
      </c>
    </row>
    <row r="26" spans="1:6" x14ac:dyDescent="0.2">
      <c r="A26" s="187" t="s">
        <v>1029</v>
      </c>
      <c r="B26" s="187" t="s">
        <v>1030</v>
      </c>
      <c r="C26" s="187" t="s">
        <v>1031</v>
      </c>
      <c r="D26" s="187">
        <v>2</v>
      </c>
      <c r="E26" s="187">
        <v>10</v>
      </c>
      <c r="F26" s="187">
        <v>5</v>
      </c>
    </row>
    <row r="27" spans="1:6" x14ac:dyDescent="0.2">
      <c r="A27" s="187" t="s">
        <v>988</v>
      </c>
      <c r="B27" s="187" t="s">
        <v>989</v>
      </c>
      <c r="C27" s="187" t="s">
        <v>987</v>
      </c>
      <c r="D27" s="187">
        <v>1</v>
      </c>
      <c r="E27" s="187">
        <v>20</v>
      </c>
      <c r="F27" s="187">
        <v>15</v>
      </c>
    </row>
    <row r="28" spans="1:6" x14ac:dyDescent="0.2">
      <c r="A28" s="187" t="s">
        <v>954</v>
      </c>
      <c r="B28" s="187" t="s">
        <v>955</v>
      </c>
      <c r="C28" s="187" t="s">
        <v>118</v>
      </c>
      <c r="D28" s="187">
        <v>1</v>
      </c>
      <c r="E28" s="187">
        <v>50</v>
      </c>
      <c r="F28" s="187">
        <v>100</v>
      </c>
    </row>
    <row r="29" spans="1:6" x14ac:dyDescent="0.2">
      <c r="A29" s="187" t="s">
        <v>996</v>
      </c>
      <c r="B29" s="187" t="s">
        <v>997</v>
      </c>
      <c r="C29" s="187" t="s">
        <v>995</v>
      </c>
      <c r="D29" s="187">
        <v>1</v>
      </c>
      <c r="E29" s="187">
        <v>30</v>
      </c>
      <c r="F29" s="187">
        <v>50</v>
      </c>
    </row>
    <row r="30" spans="1:6" x14ac:dyDescent="0.2">
      <c r="A30" s="187" t="s">
        <v>1035</v>
      </c>
      <c r="B30" s="187" t="s">
        <v>1036</v>
      </c>
      <c r="C30" s="187" t="s">
        <v>1037</v>
      </c>
      <c r="D30" s="187">
        <v>1</v>
      </c>
      <c r="E30" s="187">
        <v>25</v>
      </c>
      <c r="F30" s="187">
        <v>20</v>
      </c>
    </row>
    <row r="31" spans="1:6" x14ac:dyDescent="0.2">
      <c r="A31" s="187" t="s">
        <v>959</v>
      </c>
      <c r="B31" s="187" t="s">
        <v>960</v>
      </c>
      <c r="C31" s="187" t="s">
        <v>961</v>
      </c>
      <c r="D31" s="187">
        <v>1</v>
      </c>
      <c r="E31" s="187">
        <v>100</v>
      </c>
      <c r="F31" s="187">
        <v>50</v>
      </c>
    </row>
    <row r="32" spans="1:6" x14ac:dyDescent="0.2">
      <c r="A32" s="187" t="s">
        <v>956</v>
      </c>
      <c r="B32" s="187" t="s">
        <v>957</v>
      </c>
      <c r="C32" s="187" t="s">
        <v>958</v>
      </c>
      <c r="D32" s="187">
        <v>1</v>
      </c>
      <c r="E32" s="187">
        <v>130</v>
      </c>
      <c r="F32" s="187">
        <v>125</v>
      </c>
    </row>
    <row r="33" spans="1:6" x14ac:dyDescent="0.2">
      <c r="A33" s="187" t="s">
        <v>990</v>
      </c>
      <c r="B33" s="187" t="s">
        <v>991</v>
      </c>
      <c r="C33" s="187" t="s">
        <v>987</v>
      </c>
      <c r="D33" s="187">
        <v>1</v>
      </c>
      <c r="E33" s="187">
        <v>50</v>
      </c>
      <c r="F33" s="187">
        <v>40</v>
      </c>
    </row>
    <row r="34" spans="1:6" x14ac:dyDescent="0.2">
      <c r="A34" s="187" t="s">
        <v>1020</v>
      </c>
      <c r="B34" s="187" t="s">
        <v>1021</v>
      </c>
      <c r="C34" s="187" t="s">
        <v>1022</v>
      </c>
      <c r="D34" s="187">
        <v>1</v>
      </c>
      <c r="E34" s="187">
        <v>70</v>
      </c>
      <c r="F34" s="187">
        <v>50</v>
      </c>
    </row>
    <row r="35" spans="1:6" x14ac:dyDescent="0.2">
      <c r="A35" s="187" t="s">
        <v>1018</v>
      </c>
      <c r="B35" s="187" t="s">
        <v>1019</v>
      </c>
      <c r="C35" s="187" t="s">
        <v>139</v>
      </c>
      <c r="D35" s="187">
        <v>2</v>
      </c>
      <c r="E35" s="187">
        <v>120</v>
      </c>
      <c r="F35" s="187">
        <v>100</v>
      </c>
    </row>
    <row r="36" spans="1:6" x14ac:dyDescent="0.2">
      <c r="A36" s="187" t="s">
        <v>977</v>
      </c>
      <c r="B36" s="187" t="s">
        <v>978</v>
      </c>
      <c r="C36" s="187" t="s">
        <v>976</v>
      </c>
      <c r="D36" s="187">
        <v>2</v>
      </c>
      <c r="E36" s="187">
        <v>10</v>
      </c>
      <c r="F36" s="187">
        <v>20</v>
      </c>
    </row>
    <row r="37" spans="1:6" x14ac:dyDescent="0.2">
      <c r="A37" s="187" t="s">
        <v>1006</v>
      </c>
      <c r="B37" s="187" t="s">
        <v>1007</v>
      </c>
      <c r="C37" s="187" t="s">
        <v>1008</v>
      </c>
      <c r="D37" s="187">
        <v>1</v>
      </c>
      <c r="E37" s="187">
        <v>30</v>
      </c>
      <c r="F37" s="187">
        <v>20</v>
      </c>
    </row>
    <row r="38" spans="1:6" x14ac:dyDescent="0.2">
      <c r="A38" s="187" t="s">
        <v>1006</v>
      </c>
      <c r="B38" s="187" t="s">
        <v>1007</v>
      </c>
      <c r="C38" s="187" t="s">
        <v>1008</v>
      </c>
      <c r="D38" s="187">
        <v>1</v>
      </c>
      <c r="E38" s="187">
        <v>30</v>
      </c>
      <c r="F38" s="187">
        <v>20</v>
      </c>
    </row>
    <row r="39" spans="1:6" x14ac:dyDescent="0.2">
      <c r="A39" s="187" t="s">
        <v>983</v>
      </c>
      <c r="B39" s="187" t="s">
        <v>984</v>
      </c>
      <c r="C39" s="187" t="s">
        <v>976</v>
      </c>
      <c r="D39" s="187">
        <v>2</v>
      </c>
      <c r="E39" s="187">
        <v>25</v>
      </c>
      <c r="F39" s="187">
        <v>40</v>
      </c>
    </row>
    <row r="40" spans="1:6" x14ac:dyDescent="0.2">
      <c r="A40" s="187" t="s">
        <v>1038</v>
      </c>
      <c r="B40" s="187" t="s">
        <v>1039</v>
      </c>
      <c r="C40" s="187" t="s">
        <v>1037</v>
      </c>
      <c r="D40" s="187">
        <v>2</v>
      </c>
      <c r="E40" s="187">
        <v>10</v>
      </c>
      <c r="F40" s="187">
        <v>8</v>
      </c>
    </row>
    <row r="41" spans="1:6" x14ac:dyDescent="0.2">
      <c r="A41" s="187" t="s">
        <v>981</v>
      </c>
      <c r="B41" s="187" t="s">
        <v>982</v>
      </c>
      <c r="C41" s="187" t="s">
        <v>976</v>
      </c>
      <c r="D41" s="187">
        <v>2</v>
      </c>
      <c r="E41" s="187">
        <v>10</v>
      </c>
      <c r="F41" s="187">
        <v>10</v>
      </c>
    </row>
  </sheetData>
  <sortState ref="A2:F41">
    <sortCondition descending="1" ref="B13"/>
  </sortState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C8DA"/>
  </sheetPr>
  <dimension ref="A1:J319"/>
  <sheetViews>
    <sheetView showGridLines="0" zoomScaleNormal="100" workbookViewId="0"/>
  </sheetViews>
  <sheetFormatPr defaultRowHeight="14.25" x14ac:dyDescent="0.2"/>
  <cols>
    <col min="1" max="1" width="19.5703125" style="8" bestFit="1" customWidth="1"/>
    <col min="2" max="2" width="17.85546875" style="8" customWidth="1"/>
    <col min="3" max="3" width="14.7109375" style="8" bestFit="1" customWidth="1"/>
    <col min="4" max="4" width="16.5703125" style="8" bestFit="1" customWidth="1"/>
    <col min="5" max="5" width="17.42578125" style="8" bestFit="1" customWidth="1"/>
    <col min="6" max="6" width="9.85546875" style="8" bestFit="1" customWidth="1"/>
    <col min="7" max="7" width="22.7109375" style="8" bestFit="1" customWidth="1"/>
    <col min="8" max="8" width="21.5703125" style="8" bestFit="1" customWidth="1"/>
    <col min="9" max="9" width="16.5703125" style="8" bestFit="1" customWidth="1"/>
    <col min="10" max="10" width="18.140625" style="8" bestFit="1" customWidth="1"/>
    <col min="11" max="16384" width="9.140625" style="8"/>
  </cols>
  <sheetData>
    <row r="1" spans="1:10" ht="15" x14ac:dyDescent="0.2">
      <c r="A1" s="262" t="s">
        <v>214</v>
      </c>
      <c r="B1" s="262" t="s">
        <v>828</v>
      </c>
      <c r="C1" s="262" t="s">
        <v>829</v>
      </c>
      <c r="D1" s="262" t="s">
        <v>1</v>
      </c>
      <c r="E1" s="262" t="s">
        <v>1041</v>
      </c>
      <c r="F1" s="262" t="s">
        <v>831</v>
      </c>
      <c r="G1" s="262" t="s">
        <v>832</v>
      </c>
      <c r="H1" s="262" t="s">
        <v>833</v>
      </c>
      <c r="I1" s="262" t="s">
        <v>834</v>
      </c>
      <c r="J1" s="262" t="s">
        <v>835</v>
      </c>
    </row>
    <row r="2" spans="1:10" x14ac:dyDescent="0.2">
      <c r="A2" s="188" t="s">
        <v>856</v>
      </c>
      <c r="B2" s="188" t="s">
        <v>1087</v>
      </c>
      <c r="C2" s="188">
        <v>2800</v>
      </c>
      <c r="D2" s="188" t="s">
        <v>838</v>
      </c>
      <c r="E2" s="188">
        <v>34</v>
      </c>
      <c r="F2" s="188">
        <v>3</v>
      </c>
      <c r="G2" s="189">
        <f t="shared" ref="G2:G65" si="0">C2*E2</f>
        <v>95200</v>
      </c>
      <c r="H2" s="189">
        <f t="shared" ref="H2:H65" si="1">C2*F2</f>
        <v>8400</v>
      </c>
      <c r="I2" s="190">
        <v>40909</v>
      </c>
      <c r="J2" s="188" t="s">
        <v>847</v>
      </c>
    </row>
    <row r="3" spans="1:10" x14ac:dyDescent="0.2">
      <c r="A3" s="188" t="s">
        <v>852</v>
      </c>
      <c r="B3" s="188" t="s">
        <v>1085</v>
      </c>
      <c r="C3" s="188">
        <v>3880</v>
      </c>
      <c r="D3" s="188" t="s">
        <v>865</v>
      </c>
      <c r="E3" s="188">
        <v>24</v>
      </c>
      <c r="F3" s="188">
        <v>1</v>
      </c>
      <c r="G3" s="189">
        <f t="shared" si="0"/>
        <v>93120</v>
      </c>
      <c r="H3" s="189">
        <f t="shared" si="1"/>
        <v>3880</v>
      </c>
      <c r="I3" s="191">
        <v>40911</v>
      </c>
      <c r="J3" s="188" t="s">
        <v>847</v>
      </c>
    </row>
    <row r="4" spans="1:10" x14ac:dyDescent="0.2">
      <c r="A4" s="188" t="s">
        <v>856</v>
      </c>
      <c r="B4" s="188" t="s">
        <v>1087</v>
      </c>
      <c r="C4" s="188">
        <v>2800</v>
      </c>
      <c r="D4" s="188" t="s">
        <v>865</v>
      </c>
      <c r="E4" s="188">
        <v>38</v>
      </c>
      <c r="F4" s="188">
        <v>3</v>
      </c>
      <c r="G4" s="189">
        <f t="shared" si="0"/>
        <v>106400</v>
      </c>
      <c r="H4" s="189">
        <f t="shared" si="1"/>
        <v>8400</v>
      </c>
      <c r="I4" s="191">
        <v>40914</v>
      </c>
      <c r="J4" s="188" t="s">
        <v>843</v>
      </c>
    </row>
    <row r="5" spans="1:10" x14ac:dyDescent="0.2">
      <c r="A5" s="188" t="s">
        <v>860</v>
      </c>
      <c r="B5" s="188" t="s">
        <v>1078</v>
      </c>
      <c r="C5" s="188">
        <v>900</v>
      </c>
      <c r="D5" s="188" t="s">
        <v>862</v>
      </c>
      <c r="E5" s="188">
        <v>13</v>
      </c>
      <c r="F5" s="188">
        <v>3</v>
      </c>
      <c r="G5" s="189">
        <f t="shared" si="0"/>
        <v>11700</v>
      </c>
      <c r="H5" s="189">
        <f t="shared" si="1"/>
        <v>2700</v>
      </c>
      <c r="I5" s="190">
        <v>40915</v>
      </c>
      <c r="J5" s="188" t="s">
        <v>843</v>
      </c>
    </row>
    <row r="6" spans="1:10" x14ac:dyDescent="0.2">
      <c r="A6" s="188" t="s">
        <v>860</v>
      </c>
      <c r="B6" s="188" t="s">
        <v>1083</v>
      </c>
      <c r="C6" s="188">
        <v>2500</v>
      </c>
      <c r="D6" s="188" t="s">
        <v>865</v>
      </c>
      <c r="E6" s="188">
        <v>26</v>
      </c>
      <c r="F6" s="188">
        <v>0</v>
      </c>
      <c r="G6" s="189">
        <f t="shared" si="0"/>
        <v>65000</v>
      </c>
      <c r="H6" s="189">
        <f t="shared" si="1"/>
        <v>0</v>
      </c>
      <c r="I6" s="191">
        <v>40916</v>
      </c>
      <c r="J6" s="188" t="s">
        <v>568</v>
      </c>
    </row>
    <row r="7" spans="1:10" x14ac:dyDescent="0.2">
      <c r="A7" s="188" t="s">
        <v>851</v>
      </c>
      <c r="B7" s="188" t="s">
        <v>1078</v>
      </c>
      <c r="C7" s="188">
        <v>3900</v>
      </c>
      <c r="D7" s="188" t="s">
        <v>838</v>
      </c>
      <c r="E7" s="188">
        <v>46</v>
      </c>
      <c r="F7" s="188">
        <v>4</v>
      </c>
      <c r="G7" s="189">
        <f t="shared" si="0"/>
        <v>179400</v>
      </c>
      <c r="H7" s="189">
        <f t="shared" si="1"/>
        <v>15600</v>
      </c>
      <c r="I7" s="190">
        <v>40916</v>
      </c>
      <c r="J7" s="188" t="s">
        <v>841</v>
      </c>
    </row>
    <row r="8" spans="1:10" x14ac:dyDescent="0.2">
      <c r="A8" s="188" t="s">
        <v>855</v>
      </c>
      <c r="B8" s="188" t="s">
        <v>1082</v>
      </c>
      <c r="C8" s="188">
        <v>1100</v>
      </c>
      <c r="D8" s="188" t="s">
        <v>863</v>
      </c>
      <c r="E8" s="188">
        <v>20</v>
      </c>
      <c r="F8" s="188">
        <v>3</v>
      </c>
      <c r="G8" s="189">
        <f t="shared" si="0"/>
        <v>22000</v>
      </c>
      <c r="H8" s="189">
        <f t="shared" si="1"/>
        <v>3300</v>
      </c>
      <c r="I8" s="190">
        <v>40918</v>
      </c>
      <c r="J8" s="188" t="s">
        <v>839</v>
      </c>
    </row>
    <row r="9" spans="1:10" x14ac:dyDescent="0.2">
      <c r="A9" s="188" t="s">
        <v>848</v>
      </c>
      <c r="B9" s="188" t="s">
        <v>1080</v>
      </c>
      <c r="C9" s="188">
        <v>2360</v>
      </c>
      <c r="D9" s="188" t="s">
        <v>838</v>
      </c>
      <c r="E9" s="188">
        <v>20</v>
      </c>
      <c r="F9" s="188">
        <v>3</v>
      </c>
      <c r="G9" s="189">
        <f t="shared" si="0"/>
        <v>47200</v>
      </c>
      <c r="H9" s="189">
        <f t="shared" si="1"/>
        <v>7080</v>
      </c>
      <c r="I9" s="190">
        <v>40921</v>
      </c>
      <c r="J9" s="188" t="s">
        <v>847</v>
      </c>
    </row>
    <row r="10" spans="1:10" x14ac:dyDescent="0.2">
      <c r="A10" s="188" t="s">
        <v>848</v>
      </c>
      <c r="B10" s="188" t="s">
        <v>1084</v>
      </c>
      <c r="C10" s="188">
        <v>4850</v>
      </c>
      <c r="D10" s="188" t="s">
        <v>862</v>
      </c>
      <c r="E10" s="188">
        <v>24</v>
      </c>
      <c r="F10" s="188">
        <v>1</v>
      </c>
      <c r="G10" s="189">
        <f t="shared" si="0"/>
        <v>116400</v>
      </c>
      <c r="H10" s="189">
        <f t="shared" si="1"/>
        <v>4850</v>
      </c>
      <c r="I10" s="190">
        <v>40921</v>
      </c>
      <c r="J10" s="188" t="s">
        <v>843</v>
      </c>
    </row>
    <row r="11" spans="1:10" x14ac:dyDescent="0.2">
      <c r="A11" s="188" t="s">
        <v>852</v>
      </c>
      <c r="B11" s="188" t="s">
        <v>1081</v>
      </c>
      <c r="C11" s="188">
        <v>4100</v>
      </c>
      <c r="D11" s="188" t="s">
        <v>838</v>
      </c>
      <c r="E11" s="188">
        <v>30</v>
      </c>
      <c r="F11" s="188">
        <v>2</v>
      </c>
      <c r="G11" s="189">
        <f t="shared" si="0"/>
        <v>123000</v>
      </c>
      <c r="H11" s="189">
        <f t="shared" si="1"/>
        <v>8200</v>
      </c>
      <c r="I11" s="190">
        <v>40922</v>
      </c>
      <c r="J11" s="188" t="s">
        <v>847</v>
      </c>
    </row>
    <row r="12" spans="1:10" x14ac:dyDescent="0.2">
      <c r="A12" s="188" t="s">
        <v>848</v>
      </c>
      <c r="B12" s="188" t="s">
        <v>1082</v>
      </c>
      <c r="C12" s="188">
        <v>2500</v>
      </c>
      <c r="D12" s="188" t="s">
        <v>866</v>
      </c>
      <c r="E12" s="188">
        <v>49</v>
      </c>
      <c r="F12" s="188">
        <v>2</v>
      </c>
      <c r="G12" s="189">
        <f t="shared" si="0"/>
        <v>122500</v>
      </c>
      <c r="H12" s="189">
        <f t="shared" si="1"/>
        <v>5000</v>
      </c>
      <c r="I12" s="191">
        <v>40923</v>
      </c>
      <c r="J12" s="188" t="s">
        <v>847</v>
      </c>
    </row>
    <row r="13" spans="1:10" x14ac:dyDescent="0.2">
      <c r="A13" s="188" t="s">
        <v>852</v>
      </c>
      <c r="B13" s="188" t="s">
        <v>1081</v>
      </c>
      <c r="C13" s="188">
        <v>4100</v>
      </c>
      <c r="D13" s="188" t="s">
        <v>865</v>
      </c>
      <c r="E13" s="188">
        <v>24</v>
      </c>
      <c r="F13" s="188">
        <v>0</v>
      </c>
      <c r="G13" s="189">
        <f t="shared" si="0"/>
        <v>98400</v>
      </c>
      <c r="H13" s="189">
        <f t="shared" si="1"/>
        <v>0</v>
      </c>
      <c r="I13" s="191">
        <v>40924</v>
      </c>
      <c r="J13" s="188" t="s">
        <v>626</v>
      </c>
    </row>
    <row r="14" spans="1:10" x14ac:dyDescent="0.2">
      <c r="A14" s="188" t="s">
        <v>856</v>
      </c>
      <c r="B14" s="188" t="s">
        <v>1087</v>
      </c>
      <c r="C14" s="188">
        <v>2750</v>
      </c>
      <c r="D14" s="188" t="s">
        <v>862</v>
      </c>
      <c r="E14" s="188">
        <v>23</v>
      </c>
      <c r="F14" s="188">
        <v>0</v>
      </c>
      <c r="G14" s="189">
        <f t="shared" si="0"/>
        <v>63250</v>
      </c>
      <c r="H14" s="189">
        <f t="shared" si="1"/>
        <v>0</v>
      </c>
      <c r="I14" s="190">
        <v>40925</v>
      </c>
      <c r="J14" s="188" t="s">
        <v>626</v>
      </c>
    </row>
    <row r="15" spans="1:10" x14ac:dyDescent="0.2">
      <c r="A15" s="188" t="s">
        <v>848</v>
      </c>
      <c r="B15" s="188" t="s">
        <v>1080</v>
      </c>
      <c r="C15" s="188">
        <v>2400</v>
      </c>
      <c r="D15" s="188" t="s">
        <v>863</v>
      </c>
      <c r="E15" s="188">
        <v>23</v>
      </c>
      <c r="F15" s="188">
        <v>4</v>
      </c>
      <c r="G15" s="189">
        <f t="shared" si="0"/>
        <v>55200</v>
      </c>
      <c r="H15" s="189">
        <f t="shared" si="1"/>
        <v>9600</v>
      </c>
      <c r="I15" s="190">
        <v>40926</v>
      </c>
      <c r="J15" s="188" t="s">
        <v>626</v>
      </c>
    </row>
    <row r="16" spans="1:10" x14ac:dyDescent="0.2">
      <c r="A16" s="188" t="s">
        <v>860</v>
      </c>
      <c r="B16" s="188" t="s">
        <v>1081</v>
      </c>
      <c r="C16" s="188">
        <v>1960</v>
      </c>
      <c r="D16" s="188" t="s">
        <v>864</v>
      </c>
      <c r="E16" s="188">
        <v>33</v>
      </c>
      <c r="F16" s="188">
        <v>0</v>
      </c>
      <c r="G16" s="189">
        <f t="shared" si="0"/>
        <v>64680</v>
      </c>
      <c r="H16" s="189">
        <f t="shared" si="1"/>
        <v>0</v>
      </c>
      <c r="I16" s="191">
        <v>40927</v>
      </c>
      <c r="J16" s="188" t="s">
        <v>841</v>
      </c>
    </row>
    <row r="17" spans="1:10" x14ac:dyDescent="0.2">
      <c r="A17" s="188" t="s">
        <v>851</v>
      </c>
      <c r="B17" s="188" t="s">
        <v>1081</v>
      </c>
      <c r="C17" s="188">
        <v>1800</v>
      </c>
      <c r="D17" s="188" t="s">
        <v>866</v>
      </c>
      <c r="E17" s="188">
        <v>46</v>
      </c>
      <c r="F17" s="188">
        <v>1</v>
      </c>
      <c r="G17" s="189">
        <f t="shared" si="0"/>
        <v>82800</v>
      </c>
      <c r="H17" s="189">
        <f t="shared" si="1"/>
        <v>1800</v>
      </c>
      <c r="I17" s="191">
        <v>40927</v>
      </c>
      <c r="J17" s="188" t="s">
        <v>843</v>
      </c>
    </row>
    <row r="18" spans="1:10" x14ac:dyDescent="0.2">
      <c r="A18" s="188" t="s">
        <v>852</v>
      </c>
      <c r="B18" s="188" t="s">
        <v>1081</v>
      </c>
      <c r="C18" s="188">
        <v>4100</v>
      </c>
      <c r="D18" s="188" t="s">
        <v>864</v>
      </c>
      <c r="E18" s="188">
        <v>27</v>
      </c>
      <c r="F18" s="188">
        <v>4</v>
      </c>
      <c r="G18" s="189">
        <f t="shared" si="0"/>
        <v>110700</v>
      </c>
      <c r="H18" s="189">
        <f t="shared" si="1"/>
        <v>16400</v>
      </c>
      <c r="I18" s="191">
        <v>40928</v>
      </c>
      <c r="J18" s="188" t="s">
        <v>626</v>
      </c>
    </row>
    <row r="19" spans="1:10" x14ac:dyDescent="0.2">
      <c r="A19" s="188" t="s">
        <v>850</v>
      </c>
      <c r="B19" s="188" t="s">
        <v>1079</v>
      </c>
      <c r="C19" s="188">
        <v>1280</v>
      </c>
      <c r="D19" s="188" t="s">
        <v>865</v>
      </c>
      <c r="E19" s="188">
        <v>15</v>
      </c>
      <c r="F19" s="188">
        <v>4</v>
      </c>
      <c r="G19" s="189">
        <f t="shared" si="0"/>
        <v>19200</v>
      </c>
      <c r="H19" s="189">
        <f t="shared" si="1"/>
        <v>5120</v>
      </c>
      <c r="I19" s="191">
        <v>40930</v>
      </c>
      <c r="J19" s="188" t="s">
        <v>626</v>
      </c>
    </row>
    <row r="20" spans="1:10" x14ac:dyDescent="0.2">
      <c r="A20" s="188" t="s">
        <v>850</v>
      </c>
      <c r="B20" s="188" t="s">
        <v>1084</v>
      </c>
      <c r="C20" s="188">
        <v>3380</v>
      </c>
      <c r="D20" s="188" t="s">
        <v>865</v>
      </c>
      <c r="E20" s="188">
        <v>35</v>
      </c>
      <c r="F20" s="188">
        <v>3</v>
      </c>
      <c r="G20" s="189">
        <f t="shared" si="0"/>
        <v>118300</v>
      </c>
      <c r="H20" s="189">
        <f t="shared" si="1"/>
        <v>10140</v>
      </c>
      <c r="I20" s="191">
        <v>40931</v>
      </c>
      <c r="J20" s="188" t="s">
        <v>843</v>
      </c>
    </row>
    <row r="21" spans="1:10" x14ac:dyDescent="0.2">
      <c r="A21" s="188" t="s">
        <v>852</v>
      </c>
      <c r="B21" s="188" t="s">
        <v>1084</v>
      </c>
      <c r="C21" s="188">
        <v>2870</v>
      </c>
      <c r="D21" s="188" t="s">
        <v>865</v>
      </c>
      <c r="E21" s="188">
        <v>11</v>
      </c>
      <c r="F21" s="188">
        <v>2</v>
      </c>
      <c r="G21" s="189">
        <f t="shared" si="0"/>
        <v>31570</v>
      </c>
      <c r="H21" s="189">
        <f t="shared" si="1"/>
        <v>5740</v>
      </c>
      <c r="I21" s="191">
        <v>40931</v>
      </c>
      <c r="J21" s="188" t="s">
        <v>839</v>
      </c>
    </row>
    <row r="22" spans="1:10" x14ac:dyDescent="0.2">
      <c r="A22" s="188" t="s">
        <v>861</v>
      </c>
      <c r="B22" s="188" t="s">
        <v>1084</v>
      </c>
      <c r="C22" s="188">
        <v>1080</v>
      </c>
      <c r="D22" s="188" t="s">
        <v>863</v>
      </c>
      <c r="E22" s="188">
        <v>50</v>
      </c>
      <c r="F22" s="188">
        <v>3</v>
      </c>
      <c r="G22" s="189">
        <f t="shared" si="0"/>
        <v>54000</v>
      </c>
      <c r="H22" s="189">
        <f t="shared" si="1"/>
        <v>3240</v>
      </c>
      <c r="I22" s="191">
        <v>40933</v>
      </c>
      <c r="J22" s="188" t="s">
        <v>843</v>
      </c>
    </row>
    <row r="23" spans="1:10" x14ac:dyDescent="0.2">
      <c r="A23" s="188" t="s">
        <v>855</v>
      </c>
      <c r="B23" s="188" t="s">
        <v>1082</v>
      </c>
      <c r="C23" s="188">
        <v>1100</v>
      </c>
      <c r="D23" s="188" t="s">
        <v>865</v>
      </c>
      <c r="E23" s="188">
        <v>16</v>
      </c>
      <c r="F23" s="188">
        <v>4</v>
      </c>
      <c r="G23" s="189">
        <f t="shared" si="0"/>
        <v>17600</v>
      </c>
      <c r="H23" s="189">
        <f t="shared" si="1"/>
        <v>4400</v>
      </c>
      <c r="I23" s="191">
        <v>40933</v>
      </c>
      <c r="J23" s="188" t="s">
        <v>626</v>
      </c>
    </row>
    <row r="24" spans="1:10" x14ac:dyDescent="0.2">
      <c r="A24" s="188" t="s">
        <v>852</v>
      </c>
      <c r="B24" s="188" t="s">
        <v>1083</v>
      </c>
      <c r="C24" s="188">
        <v>4050</v>
      </c>
      <c r="D24" s="188" t="s">
        <v>864</v>
      </c>
      <c r="E24" s="188">
        <v>16</v>
      </c>
      <c r="F24" s="188">
        <v>4</v>
      </c>
      <c r="G24" s="189">
        <f t="shared" si="0"/>
        <v>64800</v>
      </c>
      <c r="H24" s="189">
        <f t="shared" si="1"/>
        <v>16200</v>
      </c>
      <c r="I24" s="191">
        <v>40934</v>
      </c>
      <c r="J24" s="188" t="s">
        <v>841</v>
      </c>
    </row>
    <row r="25" spans="1:10" x14ac:dyDescent="0.2">
      <c r="A25" s="188" t="s">
        <v>851</v>
      </c>
      <c r="B25" s="188" t="s">
        <v>1078</v>
      </c>
      <c r="C25" s="188">
        <v>3900</v>
      </c>
      <c r="D25" s="188" t="s">
        <v>863</v>
      </c>
      <c r="E25" s="188">
        <v>27</v>
      </c>
      <c r="F25" s="188">
        <v>4</v>
      </c>
      <c r="G25" s="189">
        <f t="shared" si="0"/>
        <v>105300</v>
      </c>
      <c r="H25" s="189">
        <f t="shared" si="1"/>
        <v>15600</v>
      </c>
      <c r="I25" s="190">
        <v>40936</v>
      </c>
      <c r="J25" s="188" t="s">
        <v>626</v>
      </c>
    </row>
    <row r="26" spans="1:10" x14ac:dyDescent="0.2">
      <c r="A26" s="188" t="s">
        <v>855</v>
      </c>
      <c r="B26" s="188" t="s">
        <v>1079</v>
      </c>
      <c r="C26" s="188">
        <v>1750</v>
      </c>
      <c r="D26" s="188" t="s">
        <v>866</v>
      </c>
      <c r="E26" s="188">
        <v>45</v>
      </c>
      <c r="F26" s="188">
        <v>3</v>
      </c>
      <c r="G26" s="189">
        <f t="shared" si="0"/>
        <v>78750</v>
      </c>
      <c r="H26" s="189">
        <f t="shared" si="1"/>
        <v>5250</v>
      </c>
      <c r="I26" s="191">
        <v>40937</v>
      </c>
      <c r="J26" s="188" t="s">
        <v>843</v>
      </c>
    </row>
    <row r="27" spans="1:10" x14ac:dyDescent="0.2">
      <c r="A27" s="188" t="s">
        <v>860</v>
      </c>
      <c r="B27" s="188" t="s">
        <v>1079</v>
      </c>
      <c r="C27" s="188">
        <v>1200</v>
      </c>
      <c r="D27" s="188" t="s">
        <v>866</v>
      </c>
      <c r="E27" s="188">
        <v>10</v>
      </c>
      <c r="F27" s="188">
        <v>1</v>
      </c>
      <c r="G27" s="189">
        <f t="shared" si="0"/>
        <v>12000</v>
      </c>
      <c r="H27" s="189">
        <f t="shared" si="1"/>
        <v>1200</v>
      </c>
      <c r="I27" s="191">
        <v>40940</v>
      </c>
      <c r="J27" s="188" t="s">
        <v>626</v>
      </c>
    </row>
    <row r="28" spans="1:10" x14ac:dyDescent="0.2">
      <c r="A28" s="188" t="s">
        <v>854</v>
      </c>
      <c r="B28" s="188" t="s">
        <v>1079</v>
      </c>
      <c r="C28" s="188">
        <v>4550</v>
      </c>
      <c r="D28" s="188" t="s">
        <v>838</v>
      </c>
      <c r="E28" s="188">
        <v>22</v>
      </c>
      <c r="F28" s="188">
        <v>4</v>
      </c>
      <c r="G28" s="189">
        <f t="shared" si="0"/>
        <v>100100</v>
      </c>
      <c r="H28" s="189">
        <f t="shared" si="1"/>
        <v>18200</v>
      </c>
      <c r="I28" s="190">
        <v>40941</v>
      </c>
      <c r="J28" s="188" t="s">
        <v>843</v>
      </c>
    </row>
    <row r="29" spans="1:10" x14ac:dyDescent="0.2">
      <c r="A29" s="188" t="s">
        <v>856</v>
      </c>
      <c r="B29" s="188" t="s">
        <v>1086</v>
      </c>
      <c r="C29" s="188">
        <v>3750</v>
      </c>
      <c r="D29" s="188" t="s">
        <v>863</v>
      </c>
      <c r="E29" s="188">
        <v>39</v>
      </c>
      <c r="F29" s="188">
        <v>1</v>
      </c>
      <c r="G29" s="189">
        <f t="shared" si="0"/>
        <v>146250</v>
      </c>
      <c r="H29" s="189">
        <f t="shared" si="1"/>
        <v>3750</v>
      </c>
      <c r="I29" s="190">
        <v>40943</v>
      </c>
      <c r="J29" s="188" t="s">
        <v>841</v>
      </c>
    </row>
    <row r="30" spans="1:10" x14ac:dyDescent="0.2">
      <c r="A30" s="188" t="s">
        <v>848</v>
      </c>
      <c r="B30" s="188" t="s">
        <v>1084</v>
      </c>
      <c r="C30" s="188">
        <v>4900</v>
      </c>
      <c r="D30" s="188" t="s">
        <v>863</v>
      </c>
      <c r="E30" s="188">
        <v>48</v>
      </c>
      <c r="F30" s="188">
        <v>0</v>
      </c>
      <c r="G30" s="189">
        <f t="shared" si="0"/>
        <v>235200</v>
      </c>
      <c r="H30" s="189">
        <f t="shared" si="1"/>
        <v>0</v>
      </c>
      <c r="I30" s="190">
        <v>40944</v>
      </c>
      <c r="J30" s="188" t="s">
        <v>841</v>
      </c>
    </row>
    <row r="31" spans="1:10" x14ac:dyDescent="0.2">
      <c r="A31" s="188" t="s">
        <v>848</v>
      </c>
      <c r="B31" s="188" t="s">
        <v>1084</v>
      </c>
      <c r="C31" s="188">
        <v>5000</v>
      </c>
      <c r="D31" s="188" t="s">
        <v>866</v>
      </c>
      <c r="E31" s="188">
        <v>31</v>
      </c>
      <c r="F31" s="188">
        <v>3</v>
      </c>
      <c r="G31" s="189">
        <f t="shared" si="0"/>
        <v>155000</v>
      </c>
      <c r="H31" s="189">
        <f t="shared" si="1"/>
        <v>15000</v>
      </c>
      <c r="I31" s="191">
        <v>40947</v>
      </c>
      <c r="J31" s="188" t="s">
        <v>843</v>
      </c>
    </row>
    <row r="32" spans="1:10" x14ac:dyDescent="0.2">
      <c r="A32" s="188" t="s">
        <v>852</v>
      </c>
      <c r="B32" s="188" t="s">
        <v>1083</v>
      </c>
      <c r="C32" s="188">
        <v>4000</v>
      </c>
      <c r="D32" s="188" t="s">
        <v>862</v>
      </c>
      <c r="E32" s="188">
        <v>24</v>
      </c>
      <c r="F32" s="188">
        <v>1</v>
      </c>
      <c r="G32" s="189">
        <f t="shared" si="0"/>
        <v>96000</v>
      </c>
      <c r="H32" s="189">
        <f t="shared" si="1"/>
        <v>4000</v>
      </c>
      <c r="I32" s="190">
        <v>40948</v>
      </c>
      <c r="J32" s="188" t="s">
        <v>839</v>
      </c>
    </row>
    <row r="33" spans="1:10" x14ac:dyDescent="0.2">
      <c r="A33" s="188" t="s">
        <v>854</v>
      </c>
      <c r="B33" s="188" t="s">
        <v>1083</v>
      </c>
      <c r="C33" s="188">
        <v>10000</v>
      </c>
      <c r="D33" s="188" t="s">
        <v>863</v>
      </c>
      <c r="E33" s="188">
        <v>28</v>
      </c>
      <c r="F33" s="188">
        <v>0</v>
      </c>
      <c r="G33" s="189">
        <f t="shared" si="0"/>
        <v>280000</v>
      </c>
      <c r="H33" s="189">
        <f t="shared" si="1"/>
        <v>0</v>
      </c>
      <c r="I33" s="190">
        <v>40949</v>
      </c>
      <c r="J33" s="188" t="s">
        <v>839</v>
      </c>
    </row>
    <row r="34" spans="1:10" x14ac:dyDescent="0.2">
      <c r="A34" s="188" t="s">
        <v>854</v>
      </c>
      <c r="B34" s="188" t="s">
        <v>1079</v>
      </c>
      <c r="C34" s="188">
        <v>4550</v>
      </c>
      <c r="D34" s="188" t="s">
        <v>864</v>
      </c>
      <c r="E34" s="188">
        <v>41</v>
      </c>
      <c r="F34" s="188">
        <v>4</v>
      </c>
      <c r="G34" s="189">
        <f t="shared" si="0"/>
        <v>186550</v>
      </c>
      <c r="H34" s="189">
        <f t="shared" si="1"/>
        <v>18200</v>
      </c>
      <c r="I34" s="191">
        <v>40949</v>
      </c>
      <c r="J34" s="188" t="s">
        <v>626</v>
      </c>
    </row>
    <row r="35" spans="1:10" x14ac:dyDescent="0.2">
      <c r="A35" s="188" t="s">
        <v>850</v>
      </c>
      <c r="B35" s="188" t="s">
        <v>1083</v>
      </c>
      <c r="C35" s="188">
        <v>2850</v>
      </c>
      <c r="D35" s="188" t="s">
        <v>864</v>
      </c>
      <c r="E35" s="188">
        <v>23</v>
      </c>
      <c r="F35" s="188">
        <v>3</v>
      </c>
      <c r="G35" s="189">
        <f t="shared" si="0"/>
        <v>65550</v>
      </c>
      <c r="H35" s="189">
        <f t="shared" si="1"/>
        <v>8550</v>
      </c>
      <c r="I35" s="191">
        <v>40951</v>
      </c>
      <c r="J35" s="188" t="s">
        <v>843</v>
      </c>
    </row>
    <row r="36" spans="1:10" x14ac:dyDescent="0.2">
      <c r="A36" s="188" t="s">
        <v>860</v>
      </c>
      <c r="B36" s="188" t="s">
        <v>1080</v>
      </c>
      <c r="C36" s="188">
        <v>1600</v>
      </c>
      <c r="D36" s="188" t="s">
        <v>866</v>
      </c>
      <c r="E36" s="188">
        <v>35</v>
      </c>
      <c r="F36" s="188">
        <v>1</v>
      </c>
      <c r="G36" s="189">
        <f t="shared" si="0"/>
        <v>56000</v>
      </c>
      <c r="H36" s="189">
        <f t="shared" si="1"/>
        <v>1600</v>
      </c>
      <c r="I36" s="191">
        <v>40953</v>
      </c>
      <c r="J36" s="188" t="s">
        <v>568</v>
      </c>
    </row>
    <row r="37" spans="1:10" x14ac:dyDescent="0.2">
      <c r="A37" s="188" t="s">
        <v>855</v>
      </c>
      <c r="B37" s="188" t="s">
        <v>1078</v>
      </c>
      <c r="C37" s="188">
        <v>900</v>
      </c>
      <c r="D37" s="188" t="s">
        <v>838</v>
      </c>
      <c r="E37" s="188">
        <v>28</v>
      </c>
      <c r="F37" s="188">
        <v>4</v>
      </c>
      <c r="G37" s="189">
        <f t="shared" si="0"/>
        <v>25200</v>
      </c>
      <c r="H37" s="189">
        <f t="shared" si="1"/>
        <v>3600</v>
      </c>
      <c r="I37" s="190">
        <v>40954</v>
      </c>
      <c r="J37" s="188" t="s">
        <v>568</v>
      </c>
    </row>
    <row r="38" spans="1:10" x14ac:dyDescent="0.2">
      <c r="A38" s="188" t="s">
        <v>854</v>
      </c>
      <c r="B38" s="188" t="s">
        <v>1083</v>
      </c>
      <c r="C38" s="188">
        <v>10250</v>
      </c>
      <c r="D38" s="188" t="s">
        <v>865</v>
      </c>
      <c r="E38" s="188">
        <v>16</v>
      </c>
      <c r="F38" s="188">
        <v>4</v>
      </c>
      <c r="G38" s="189">
        <f t="shared" si="0"/>
        <v>164000</v>
      </c>
      <c r="H38" s="189">
        <f t="shared" si="1"/>
        <v>41000</v>
      </c>
      <c r="I38" s="191">
        <v>40958</v>
      </c>
      <c r="J38" s="188" t="s">
        <v>568</v>
      </c>
    </row>
    <row r="39" spans="1:10" x14ac:dyDescent="0.2">
      <c r="A39" s="188" t="s">
        <v>851</v>
      </c>
      <c r="B39" s="188" t="s">
        <v>1078</v>
      </c>
      <c r="C39" s="188">
        <v>3900</v>
      </c>
      <c r="D39" s="188" t="s">
        <v>864</v>
      </c>
      <c r="E39" s="188">
        <v>38</v>
      </c>
      <c r="F39" s="188">
        <v>4</v>
      </c>
      <c r="G39" s="189">
        <f t="shared" si="0"/>
        <v>148200</v>
      </c>
      <c r="H39" s="189">
        <f t="shared" si="1"/>
        <v>15600</v>
      </c>
      <c r="I39" s="191">
        <v>40958</v>
      </c>
      <c r="J39" s="188" t="s">
        <v>843</v>
      </c>
    </row>
    <row r="40" spans="1:10" x14ac:dyDescent="0.2">
      <c r="A40" s="188" t="s">
        <v>852</v>
      </c>
      <c r="B40" s="188" t="s">
        <v>1083</v>
      </c>
      <c r="C40" s="188">
        <v>4050</v>
      </c>
      <c r="D40" s="188" t="s">
        <v>866</v>
      </c>
      <c r="E40" s="188">
        <v>19</v>
      </c>
      <c r="F40" s="188">
        <v>2</v>
      </c>
      <c r="G40" s="189">
        <f t="shared" si="0"/>
        <v>76950</v>
      </c>
      <c r="H40" s="189">
        <f t="shared" si="1"/>
        <v>8100</v>
      </c>
      <c r="I40" s="191">
        <v>40959</v>
      </c>
      <c r="J40" s="188" t="s">
        <v>839</v>
      </c>
    </row>
    <row r="41" spans="1:10" x14ac:dyDescent="0.2">
      <c r="A41" s="188" t="s">
        <v>854</v>
      </c>
      <c r="B41" s="188" t="s">
        <v>1082</v>
      </c>
      <c r="C41" s="188">
        <v>5400</v>
      </c>
      <c r="D41" s="188" t="s">
        <v>862</v>
      </c>
      <c r="E41" s="188">
        <v>35</v>
      </c>
      <c r="F41" s="188">
        <v>1</v>
      </c>
      <c r="G41" s="189">
        <f t="shared" si="0"/>
        <v>189000</v>
      </c>
      <c r="H41" s="189">
        <f t="shared" si="1"/>
        <v>5400</v>
      </c>
      <c r="I41" s="190">
        <v>40960</v>
      </c>
      <c r="J41" s="188" t="s">
        <v>841</v>
      </c>
    </row>
    <row r="42" spans="1:10" x14ac:dyDescent="0.2">
      <c r="A42" s="188" t="s">
        <v>860</v>
      </c>
      <c r="B42" s="188" t="s">
        <v>1081</v>
      </c>
      <c r="C42" s="188">
        <v>1960</v>
      </c>
      <c r="D42" s="188" t="s">
        <v>838</v>
      </c>
      <c r="E42" s="188">
        <v>20</v>
      </c>
      <c r="F42" s="188">
        <v>3</v>
      </c>
      <c r="G42" s="189">
        <f t="shared" si="0"/>
        <v>39200</v>
      </c>
      <c r="H42" s="189">
        <f t="shared" si="1"/>
        <v>5880</v>
      </c>
      <c r="I42" s="190">
        <v>40960</v>
      </c>
      <c r="J42" s="188" t="s">
        <v>843</v>
      </c>
    </row>
    <row r="43" spans="1:10" x14ac:dyDescent="0.2">
      <c r="A43" s="188" t="s">
        <v>855</v>
      </c>
      <c r="B43" s="188" t="s">
        <v>1084</v>
      </c>
      <c r="C43" s="188">
        <v>2000</v>
      </c>
      <c r="D43" s="188" t="s">
        <v>862</v>
      </c>
      <c r="E43" s="188">
        <v>14</v>
      </c>
      <c r="F43" s="188">
        <v>0</v>
      </c>
      <c r="G43" s="189">
        <f t="shared" si="0"/>
        <v>28000</v>
      </c>
      <c r="H43" s="189">
        <f t="shared" si="1"/>
        <v>0</v>
      </c>
      <c r="I43" s="190">
        <v>40961</v>
      </c>
      <c r="J43" s="188" t="s">
        <v>841</v>
      </c>
    </row>
    <row r="44" spans="1:10" x14ac:dyDescent="0.2">
      <c r="A44" s="188" t="s">
        <v>836</v>
      </c>
      <c r="B44" s="188" t="s">
        <v>1082</v>
      </c>
      <c r="C44" s="188">
        <v>1500</v>
      </c>
      <c r="D44" s="188" t="s">
        <v>863</v>
      </c>
      <c r="E44" s="188">
        <v>25</v>
      </c>
      <c r="F44" s="188">
        <v>1</v>
      </c>
      <c r="G44" s="189">
        <f t="shared" si="0"/>
        <v>37500</v>
      </c>
      <c r="H44" s="189">
        <f t="shared" si="1"/>
        <v>1500</v>
      </c>
      <c r="I44" s="190">
        <v>40961</v>
      </c>
      <c r="J44" s="188" t="s">
        <v>843</v>
      </c>
    </row>
    <row r="45" spans="1:10" x14ac:dyDescent="0.2">
      <c r="A45" s="188" t="s">
        <v>848</v>
      </c>
      <c r="B45" s="188" t="s">
        <v>1078</v>
      </c>
      <c r="C45" s="188">
        <v>1350</v>
      </c>
      <c r="D45" s="188" t="s">
        <v>864</v>
      </c>
      <c r="E45" s="188">
        <v>20</v>
      </c>
      <c r="F45" s="188">
        <v>3</v>
      </c>
      <c r="G45" s="189">
        <f t="shared" si="0"/>
        <v>27000</v>
      </c>
      <c r="H45" s="189">
        <f t="shared" si="1"/>
        <v>4050</v>
      </c>
      <c r="I45" s="191">
        <v>40962</v>
      </c>
      <c r="J45" s="188" t="s">
        <v>568</v>
      </c>
    </row>
    <row r="46" spans="1:10" x14ac:dyDescent="0.2">
      <c r="A46" s="188" t="s">
        <v>836</v>
      </c>
      <c r="B46" s="188" t="s">
        <v>1079</v>
      </c>
      <c r="C46" s="188">
        <v>2000</v>
      </c>
      <c r="D46" s="188" t="s">
        <v>865</v>
      </c>
      <c r="E46" s="188">
        <v>24</v>
      </c>
      <c r="F46" s="188">
        <v>3</v>
      </c>
      <c r="G46" s="189">
        <f t="shared" si="0"/>
        <v>48000</v>
      </c>
      <c r="H46" s="189">
        <f t="shared" si="1"/>
        <v>6000</v>
      </c>
      <c r="I46" s="191">
        <v>40962</v>
      </c>
      <c r="J46" s="188" t="s">
        <v>626</v>
      </c>
    </row>
    <row r="47" spans="1:10" x14ac:dyDescent="0.2">
      <c r="A47" s="188" t="s">
        <v>836</v>
      </c>
      <c r="B47" s="188" t="s">
        <v>1082</v>
      </c>
      <c r="C47" s="188">
        <v>1650</v>
      </c>
      <c r="D47" s="188" t="s">
        <v>838</v>
      </c>
      <c r="E47" s="188">
        <v>30</v>
      </c>
      <c r="F47" s="188">
        <v>1</v>
      </c>
      <c r="G47" s="189">
        <f t="shared" si="0"/>
        <v>49500</v>
      </c>
      <c r="H47" s="189">
        <f t="shared" si="1"/>
        <v>1650</v>
      </c>
      <c r="I47" s="190">
        <v>40963</v>
      </c>
      <c r="J47" s="188" t="s">
        <v>626</v>
      </c>
    </row>
    <row r="48" spans="1:10" x14ac:dyDescent="0.2">
      <c r="A48" s="188" t="s">
        <v>836</v>
      </c>
      <c r="B48" s="188" t="s">
        <v>1082</v>
      </c>
      <c r="C48" s="188">
        <v>1700</v>
      </c>
      <c r="D48" s="188" t="s">
        <v>866</v>
      </c>
      <c r="E48" s="188">
        <v>42</v>
      </c>
      <c r="F48" s="188">
        <v>1</v>
      </c>
      <c r="G48" s="189">
        <f t="shared" si="0"/>
        <v>71400</v>
      </c>
      <c r="H48" s="189">
        <f t="shared" si="1"/>
        <v>1700</v>
      </c>
      <c r="I48" s="191">
        <v>40964</v>
      </c>
      <c r="J48" s="188" t="s">
        <v>839</v>
      </c>
    </row>
    <row r="49" spans="1:10" x14ac:dyDescent="0.2">
      <c r="A49" s="188" t="s">
        <v>860</v>
      </c>
      <c r="B49" s="188" t="s">
        <v>1083</v>
      </c>
      <c r="C49" s="188">
        <v>2500</v>
      </c>
      <c r="D49" s="188" t="s">
        <v>838</v>
      </c>
      <c r="E49" s="188">
        <v>15</v>
      </c>
      <c r="F49" s="188">
        <v>3</v>
      </c>
      <c r="G49" s="189">
        <f t="shared" si="0"/>
        <v>37500</v>
      </c>
      <c r="H49" s="189">
        <f t="shared" si="1"/>
        <v>7500</v>
      </c>
      <c r="I49" s="190">
        <v>40965</v>
      </c>
      <c r="J49" s="188" t="s">
        <v>568</v>
      </c>
    </row>
    <row r="50" spans="1:10" x14ac:dyDescent="0.2">
      <c r="A50" s="188" t="s">
        <v>860</v>
      </c>
      <c r="B50" s="188" t="s">
        <v>1083</v>
      </c>
      <c r="C50" s="188">
        <v>2500</v>
      </c>
      <c r="D50" s="188" t="s">
        <v>864</v>
      </c>
      <c r="E50" s="188">
        <v>44</v>
      </c>
      <c r="F50" s="188">
        <v>0</v>
      </c>
      <c r="G50" s="189">
        <f t="shared" si="0"/>
        <v>110000</v>
      </c>
      <c r="H50" s="189">
        <f t="shared" si="1"/>
        <v>0</v>
      </c>
      <c r="I50" s="191">
        <v>40966</v>
      </c>
      <c r="J50" s="188" t="s">
        <v>843</v>
      </c>
    </row>
    <row r="51" spans="1:10" x14ac:dyDescent="0.2">
      <c r="A51" s="188" t="s">
        <v>836</v>
      </c>
      <c r="B51" s="188" t="s">
        <v>1081</v>
      </c>
      <c r="C51" s="188">
        <v>1750</v>
      </c>
      <c r="D51" s="188" t="s">
        <v>863</v>
      </c>
      <c r="E51" s="188">
        <v>38</v>
      </c>
      <c r="F51" s="188">
        <v>0</v>
      </c>
      <c r="G51" s="189">
        <f t="shared" si="0"/>
        <v>66500</v>
      </c>
      <c r="H51" s="189">
        <f t="shared" si="1"/>
        <v>0</v>
      </c>
      <c r="I51" s="190">
        <v>40967</v>
      </c>
      <c r="J51" s="188" t="s">
        <v>841</v>
      </c>
    </row>
    <row r="52" spans="1:10" x14ac:dyDescent="0.2">
      <c r="A52" s="188" t="s">
        <v>848</v>
      </c>
      <c r="B52" s="188" t="s">
        <v>1082</v>
      </c>
      <c r="C52" s="188">
        <v>2570</v>
      </c>
      <c r="D52" s="188" t="s">
        <v>864</v>
      </c>
      <c r="E52" s="188">
        <v>31</v>
      </c>
      <c r="F52" s="188">
        <v>3</v>
      </c>
      <c r="G52" s="189">
        <f t="shared" si="0"/>
        <v>79670</v>
      </c>
      <c r="H52" s="189">
        <f t="shared" si="1"/>
        <v>7710</v>
      </c>
      <c r="I52" s="191">
        <v>40969</v>
      </c>
      <c r="J52" s="188" t="s">
        <v>847</v>
      </c>
    </row>
    <row r="53" spans="1:10" x14ac:dyDescent="0.2">
      <c r="A53" s="188" t="s">
        <v>860</v>
      </c>
      <c r="B53" s="188" t="s">
        <v>1082</v>
      </c>
      <c r="C53" s="188">
        <v>1650</v>
      </c>
      <c r="D53" s="188" t="s">
        <v>864</v>
      </c>
      <c r="E53" s="188">
        <v>28</v>
      </c>
      <c r="F53" s="188">
        <v>0</v>
      </c>
      <c r="G53" s="189">
        <f t="shared" si="0"/>
        <v>46200</v>
      </c>
      <c r="H53" s="189">
        <f t="shared" si="1"/>
        <v>0</v>
      </c>
      <c r="I53" s="191">
        <v>40970</v>
      </c>
      <c r="J53" s="188" t="s">
        <v>841</v>
      </c>
    </row>
    <row r="54" spans="1:10" x14ac:dyDescent="0.2">
      <c r="A54" s="188" t="s">
        <v>867</v>
      </c>
      <c r="B54" s="188" t="s">
        <v>1078</v>
      </c>
      <c r="C54" s="188">
        <v>1850</v>
      </c>
      <c r="D54" s="188" t="s">
        <v>866</v>
      </c>
      <c r="E54" s="188">
        <v>12</v>
      </c>
      <c r="F54" s="188">
        <v>1</v>
      </c>
      <c r="G54" s="189">
        <f t="shared" si="0"/>
        <v>22200</v>
      </c>
      <c r="H54" s="189">
        <f t="shared" si="1"/>
        <v>1850</v>
      </c>
      <c r="I54" s="191">
        <v>40971</v>
      </c>
      <c r="J54" s="188" t="s">
        <v>843</v>
      </c>
    </row>
    <row r="55" spans="1:10" x14ac:dyDescent="0.2">
      <c r="A55" s="188" t="s">
        <v>860</v>
      </c>
      <c r="B55" s="188" t="s">
        <v>1083</v>
      </c>
      <c r="C55" s="188">
        <v>2500</v>
      </c>
      <c r="D55" s="188" t="s">
        <v>866</v>
      </c>
      <c r="E55" s="188">
        <v>11</v>
      </c>
      <c r="F55" s="188">
        <v>0</v>
      </c>
      <c r="G55" s="189">
        <f t="shared" si="0"/>
        <v>27500</v>
      </c>
      <c r="H55" s="189">
        <f t="shared" si="1"/>
        <v>0</v>
      </c>
      <c r="I55" s="191">
        <v>40971</v>
      </c>
      <c r="J55" s="188" t="s">
        <v>841</v>
      </c>
    </row>
    <row r="56" spans="1:10" x14ac:dyDescent="0.2">
      <c r="A56" s="188" t="s">
        <v>852</v>
      </c>
      <c r="B56" s="188" t="s">
        <v>1083</v>
      </c>
      <c r="C56" s="188">
        <v>4050</v>
      </c>
      <c r="D56" s="188" t="s">
        <v>865</v>
      </c>
      <c r="E56" s="188">
        <v>47</v>
      </c>
      <c r="F56" s="188">
        <v>3</v>
      </c>
      <c r="G56" s="189">
        <f t="shared" si="0"/>
        <v>190350</v>
      </c>
      <c r="H56" s="189">
        <f t="shared" si="1"/>
        <v>12150</v>
      </c>
      <c r="I56" s="191">
        <v>40971</v>
      </c>
      <c r="J56" s="188" t="s">
        <v>568</v>
      </c>
    </row>
    <row r="57" spans="1:10" x14ac:dyDescent="0.2">
      <c r="A57" s="188" t="s">
        <v>861</v>
      </c>
      <c r="B57" s="188" t="s">
        <v>1078</v>
      </c>
      <c r="C57" s="188">
        <v>1200</v>
      </c>
      <c r="D57" s="188" t="s">
        <v>862</v>
      </c>
      <c r="E57" s="188">
        <v>43</v>
      </c>
      <c r="F57" s="188">
        <v>0</v>
      </c>
      <c r="G57" s="189">
        <f t="shared" si="0"/>
        <v>51600</v>
      </c>
      <c r="H57" s="189">
        <f t="shared" si="1"/>
        <v>0</v>
      </c>
      <c r="I57" s="190">
        <v>40973</v>
      </c>
      <c r="J57" s="188" t="s">
        <v>841</v>
      </c>
    </row>
    <row r="58" spans="1:10" x14ac:dyDescent="0.2">
      <c r="A58" s="188" t="s">
        <v>860</v>
      </c>
      <c r="B58" s="188" t="s">
        <v>1081</v>
      </c>
      <c r="C58" s="188">
        <v>2000</v>
      </c>
      <c r="D58" s="188" t="s">
        <v>865</v>
      </c>
      <c r="E58" s="188">
        <v>16</v>
      </c>
      <c r="F58" s="188">
        <v>0</v>
      </c>
      <c r="G58" s="189">
        <f t="shared" si="0"/>
        <v>32000</v>
      </c>
      <c r="H58" s="189">
        <f t="shared" si="1"/>
        <v>0</v>
      </c>
      <c r="I58" s="191">
        <v>40973</v>
      </c>
      <c r="J58" s="188" t="s">
        <v>843</v>
      </c>
    </row>
    <row r="59" spans="1:10" x14ac:dyDescent="0.2">
      <c r="A59" s="188" t="s">
        <v>851</v>
      </c>
      <c r="B59" s="188" t="s">
        <v>1079</v>
      </c>
      <c r="C59" s="188">
        <v>2620</v>
      </c>
      <c r="D59" s="188" t="s">
        <v>865</v>
      </c>
      <c r="E59" s="188">
        <v>25</v>
      </c>
      <c r="F59" s="188">
        <v>0</v>
      </c>
      <c r="G59" s="189">
        <f t="shared" si="0"/>
        <v>65500</v>
      </c>
      <c r="H59" s="189">
        <f t="shared" si="1"/>
        <v>0</v>
      </c>
      <c r="I59" s="191">
        <v>40973</v>
      </c>
      <c r="J59" s="188" t="s">
        <v>839</v>
      </c>
    </row>
    <row r="60" spans="1:10" x14ac:dyDescent="0.2">
      <c r="A60" s="188" t="s">
        <v>861</v>
      </c>
      <c r="B60" s="188" t="s">
        <v>1084</v>
      </c>
      <c r="C60" s="188">
        <v>1100</v>
      </c>
      <c r="D60" s="188" t="s">
        <v>865</v>
      </c>
      <c r="E60" s="188">
        <v>50</v>
      </c>
      <c r="F60" s="188">
        <v>3</v>
      </c>
      <c r="G60" s="189">
        <f t="shared" si="0"/>
        <v>55000</v>
      </c>
      <c r="H60" s="189">
        <f t="shared" si="1"/>
        <v>3300</v>
      </c>
      <c r="I60" s="191">
        <v>40975</v>
      </c>
      <c r="J60" s="188" t="s">
        <v>841</v>
      </c>
    </row>
    <row r="61" spans="1:10" x14ac:dyDescent="0.2">
      <c r="A61" s="188" t="s">
        <v>848</v>
      </c>
      <c r="B61" s="188" t="s">
        <v>1079</v>
      </c>
      <c r="C61" s="188">
        <v>3200</v>
      </c>
      <c r="D61" s="188" t="s">
        <v>862</v>
      </c>
      <c r="E61" s="188">
        <v>32</v>
      </c>
      <c r="F61" s="188">
        <v>0</v>
      </c>
      <c r="G61" s="189">
        <f t="shared" si="0"/>
        <v>102400</v>
      </c>
      <c r="H61" s="189">
        <f t="shared" si="1"/>
        <v>0</v>
      </c>
      <c r="I61" s="190">
        <v>40975</v>
      </c>
      <c r="J61" s="188" t="s">
        <v>843</v>
      </c>
    </row>
    <row r="62" spans="1:10" x14ac:dyDescent="0.2">
      <c r="A62" s="188" t="s">
        <v>852</v>
      </c>
      <c r="B62" s="188" t="s">
        <v>1080</v>
      </c>
      <c r="C62" s="188">
        <v>4550</v>
      </c>
      <c r="D62" s="188" t="s">
        <v>866</v>
      </c>
      <c r="E62" s="188">
        <v>27</v>
      </c>
      <c r="F62" s="188">
        <v>0</v>
      </c>
      <c r="G62" s="189">
        <f t="shared" si="0"/>
        <v>122850</v>
      </c>
      <c r="H62" s="189">
        <f t="shared" si="1"/>
        <v>0</v>
      </c>
      <c r="I62" s="191">
        <v>40976</v>
      </c>
      <c r="J62" s="188" t="s">
        <v>568</v>
      </c>
    </row>
    <row r="63" spans="1:10" x14ac:dyDescent="0.2">
      <c r="A63" s="188" t="s">
        <v>851</v>
      </c>
      <c r="B63" s="188" t="s">
        <v>1079</v>
      </c>
      <c r="C63" s="188">
        <v>2600</v>
      </c>
      <c r="D63" s="188" t="s">
        <v>862</v>
      </c>
      <c r="E63" s="188">
        <v>10</v>
      </c>
      <c r="F63" s="188">
        <v>4</v>
      </c>
      <c r="G63" s="189">
        <f t="shared" si="0"/>
        <v>26000</v>
      </c>
      <c r="H63" s="189">
        <f t="shared" si="1"/>
        <v>10400</v>
      </c>
      <c r="I63" s="190">
        <v>40976</v>
      </c>
      <c r="J63" s="188" t="s">
        <v>568</v>
      </c>
    </row>
    <row r="64" spans="1:10" x14ac:dyDescent="0.2">
      <c r="A64" s="188" t="s">
        <v>836</v>
      </c>
      <c r="B64" s="188" t="s">
        <v>1080</v>
      </c>
      <c r="C64" s="188">
        <v>1350</v>
      </c>
      <c r="D64" s="188" t="s">
        <v>862</v>
      </c>
      <c r="E64" s="188">
        <v>36</v>
      </c>
      <c r="F64" s="188">
        <v>0</v>
      </c>
      <c r="G64" s="189">
        <f t="shared" si="0"/>
        <v>48600</v>
      </c>
      <c r="H64" s="189">
        <f t="shared" si="1"/>
        <v>0</v>
      </c>
      <c r="I64" s="190">
        <v>40976</v>
      </c>
      <c r="J64" s="188" t="s">
        <v>626</v>
      </c>
    </row>
    <row r="65" spans="1:10" x14ac:dyDescent="0.2">
      <c r="A65" s="188" t="s">
        <v>861</v>
      </c>
      <c r="B65" s="188" t="s">
        <v>1084</v>
      </c>
      <c r="C65" s="188">
        <v>1080</v>
      </c>
      <c r="D65" s="188" t="s">
        <v>864</v>
      </c>
      <c r="E65" s="188">
        <v>18</v>
      </c>
      <c r="F65" s="188">
        <v>1</v>
      </c>
      <c r="G65" s="189">
        <f t="shared" si="0"/>
        <v>19440</v>
      </c>
      <c r="H65" s="189">
        <f t="shared" si="1"/>
        <v>1080</v>
      </c>
      <c r="I65" s="191">
        <v>40978</v>
      </c>
      <c r="J65" s="188" t="s">
        <v>839</v>
      </c>
    </row>
    <row r="66" spans="1:10" x14ac:dyDescent="0.2">
      <c r="A66" s="188" t="s">
        <v>836</v>
      </c>
      <c r="B66" s="188" t="s">
        <v>1078</v>
      </c>
      <c r="C66" s="188">
        <v>1350</v>
      </c>
      <c r="D66" s="188" t="s">
        <v>838</v>
      </c>
      <c r="E66" s="188">
        <v>32</v>
      </c>
      <c r="F66" s="188">
        <v>0</v>
      </c>
      <c r="G66" s="189">
        <f t="shared" ref="G66:G129" si="2">C66*E66</f>
        <v>43200</v>
      </c>
      <c r="H66" s="189">
        <f t="shared" ref="H66:H129" si="3">C66*F66</f>
        <v>0</v>
      </c>
      <c r="I66" s="190">
        <v>40979</v>
      </c>
      <c r="J66" s="188" t="s">
        <v>839</v>
      </c>
    </row>
    <row r="67" spans="1:10" x14ac:dyDescent="0.2">
      <c r="A67" s="188" t="s">
        <v>860</v>
      </c>
      <c r="B67" s="188" t="s">
        <v>1082</v>
      </c>
      <c r="C67" s="188">
        <v>1650</v>
      </c>
      <c r="D67" s="188" t="s">
        <v>865</v>
      </c>
      <c r="E67" s="188">
        <v>16</v>
      </c>
      <c r="F67" s="188">
        <v>3</v>
      </c>
      <c r="G67" s="189">
        <f t="shared" si="2"/>
        <v>26400</v>
      </c>
      <c r="H67" s="189">
        <f t="shared" si="3"/>
        <v>4950</v>
      </c>
      <c r="I67" s="191">
        <v>40980</v>
      </c>
      <c r="J67" s="188" t="s">
        <v>841</v>
      </c>
    </row>
    <row r="68" spans="1:10" x14ac:dyDescent="0.2">
      <c r="A68" s="188" t="s">
        <v>854</v>
      </c>
      <c r="B68" s="188" t="s">
        <v>1082</v>
      </c>
      <c r="C68" s="188">
        <v>5490</v>
      </c>
      <c r="D68" s="188" t="s">
        <v>863</v>
      </c>
      <c r="E68" s="188">
        <v>41</v>
      </c>
      <c r="F68" s="188">
        <v>1</v>
      </c>
      <c r="G68" s="189">
        <f t="shared" si="2"/>
        <v>225090</v>
      </c>
      <c r="H68" s="189">
        <f t="shared" si="3"/>
        <v>5490</v>
      </c>
      <c r="I68" s="190">
        <v>40981</v>
      </c>
      <c r="J68" s="188" t="s">
        <v>839</v>
      </c>
    </row>
    <row r="69" spans="1:10" x14ac:dyDescent="0.2">
      <c r="A69" s="188" t="s">
        <v>860</v>
      </c>
      <c r="B69" s="188" t="s">
        <v>1080</v>
      </c>
      <c r="C69" s="188">
        <v>1560</v>
      </c>
      <c r="D69" s="188" t="s">
        <v>864</v>
      </c>
      <c r="E69" s="188">
        <v>18</v>
      </c>
      <c r="F69" s="188">
        <v>1</v>
      </c>
      <c r="G69" s="189">
        <f t="shared" si="2"/>
        <v>28080</v>
      </c>
      <c r="H69" s="189">
        <f t="shared" si="3"/>
        <v>1560</v>
      </c>
      <c r="I69" s="191">
        <v>40983</v>
      </c>
      <c r="J69" s="188" t="s">
        <v>847</v>
      </c>
    </row>
    <row r="70" spans="1:10" x14ac:dyDescent="0.2">
      <c r="A70" s="188" t="s">
        <v>836</v>
      </c>
      <c r="B70" s="188" t="s">
        <v>1080</v>
      </c>
      <c r="C70" s="188">
        <v>1300</v>
      </c>
      <c r="D70" s="188" t="s">
        <v>864</v>
      </c>
      <c r="E70" s="188">
        <v>35</v>
      </c>
      <c r="F70" s="188">
        <v>1</v>
      </c>
      <c r="G70" s="189">
        <f t="shared" si="2"/>
        <v>45500</v>
      </c>
      <c r="H70" s="189">
        <f t="shared" si="3"/>
        <v>1300</v>
      </c>
      <c r="I70" s="191">
        <v>40983</v>
      </c>
      <c r="J70" s="188" t="s">
        <v>847</v>
      </c>
    </row>
    <row r="71" spans="1:10" x14ac:dyDescent="0.2">
      <c r="A71" s="188" t="s">
        <v>861</v>
      </c>
      <c r="B71" s="188" t="s">
        <v>1082</v>
      </c>
      <c r="C71" s="188">
        <v>800</v>
      </c>
      <c r="D71" s="188" t="s">
        <v>838</v>
      </c>
      <c r="E71" s="188">
        <v>17</v>
      </c>
      <c r="F71" s="188">
        <v>1</v>
      </c>
      <c r="G71" s="189">
        <f t="shared" si="2"/>
        <v>13600</v>
      </c>
      <c r="H71" s="189">
        <f t="shared" si="3"/>
        <v>800</v>
      </c>
      <c r="I71" s="190">
        <v>40984</v>
      </c>
      <c r="J71" s="188" t="s">
        <v>841</v>
      </c>
    </row>
    <row r="72" spans="1:10" x14ac:dyDescent="0.2">
      <c r="A72" s="188" t="s">
        <v>851</v>
      </c>
      <c r="B72" s="188" t="s">
        <v>1083</v>
      </c>
      <c r="C72" s="188">
        <v>2500</v>
      </c>
      <c r="D72" s="188" t="s">
        <v>862</v>
      </c>
      <c r="E72" s="188">
        <v>48</v>
      </c>
      <c r="F72" s="188">
        <v>2</v>
      </c>
      <c r="G72" s="189">
        <f t="shared" si="2"/>
        <v>120000</v>
      </c>
      <c r="H72" s="189">
        <f t="shared" si="3"/>
        <v>5000</v>
      </c>
      <c r="I72" s="190">
        <v>40984</v>
      </c>
      <c r="J72" s="188" t="s">
        <v>626</v>
      </c>
    </row>
    <row r="73" spans="1:10" x14ac:dyDescent="0.2">
      <c r="A73" s="188" t="s">
        <v>861</v>
      </c>
      <c r="B73" s="188" t="s">
        <v>1081</v>
      </c>
      <c r="C73" s="188">
        <v>1240</v>
      </c>
      <c r="D73" s="188" t="s">
        <v>866</v>
      </c>
      <c r="E73" s="188">
        <v>27</v>
      </c>
      <c r="F73" s="188">
        <v>0</v>
      </c>
      <c r="G73" s="189">
        <f t="shared" si="2"/>
        <v>33480</v>
      </c>
      <c r="H73" s="189">
        <f t="shared" si="3"/>
        <v>0</v>
      </c>
      <c r="I73" s="191">
        <v>40986</v>
      </c>
      <c r="J73" s="188" t="s">
        <v>568</v>
      </c>
    </row>
    <row r="74" spans="1:10" x14ac:dyDescent="0.2">
      <c r="A74" s="188" t="s">
        <v>848</v>
      </c>
      <c r="B74" s="188" t="s">
        <v>1078</v>
      </c>
      <c r="C74" s="188">
        <v>3180</v>
      </c>
      <c r="D74" s="188" t="s">
        <v>864</v>
      </c>
      <c r="E74" s="188">
        <v>39</v>
      </c>
      <c r="F74" s="188">
        <v>1</v>
      </c>
      <c r="G74" s="189">
        <f t="shared" si="2"/>
        <v>124020</v>
      </c>
      <c r="H74" s="189">
        <f t="shared" si="3"/>
        <v>3180</v>
      </c>
      <c r="I74" s="191">
        <v>40986</v>
      </c>
      <c r="J74" s="188" t="s">
        <v>843</v>
      </c>
    </row>
    <row r="75" spans="1:10" x14ac:dyDescent="0.2">
      <c r="A75" s="188" t="s">
        <v>860</v>
      </c>
      <c r="B75" s="188" t="s">
        <v>1078</v>
      </c>
      <c r="C75" s="188">
        <v>900</v>
      </c>
      <c r="D75" s="188" t="s">
        <v>865</v>
      </c>
      <c r="E75" s="188">
        <v>40</v>
      </c>
      <c r="F75" s="188">
        <v>4</v>
      </c>
      <c r="G75" s="189">
        <f t="shared" si="2"/>
        <v>36000</v>
      </c>
      <c r="H75" s="189">
        <f t="shared" si="3"/>
        <v>3600</v>
      </c>
      <c r="I75" s="191">
        <v>40988</v>
      </c>
      <c r="J75" s="188" t="s">
        <v>841</v>
      </c>
    </row>
    <row r="76" spans="1:10" x14ac:dyDescent="0.2">
      <c r="A76" s="188" t="s">
        <v>860</v>
      </c>
      <c r="B76" s="188" t="s">
        <v>1082</v>
      </c>
      <c r="C76" s="188">
        <v>1700</v>
      </c>
      <c r="D76" s="188" t="s">
        <v>862</v>
      </c>
      <c r="E76" s="188">
        <v>40</v>
      </c>
      <c r="F76" s="188">
        <v>2</v>
      </c>
      <c r="G76" s="189">
        <f t="shared" si="2"/>
        <v>68000</v>
      </c>
      <c r="H76" s="189">
        <f t="shared" si="3"/>
        <v>3400</v>
      </c>
      <c r="I76" s="190">
        <v>40992</v>
      </c>
      <c r="J76" s="188" t="s">
        <v>843</v>
      </c>
    </row>
    <row r="77" spans="1:10" x14ac:dyDescent="0.2">
      <c r="A77" s="188" t="s">
        <v>860</v>
      </c>
      <c r="B77" s="188" t="s">
        <v>1078</v>
      </c>
      <c r="C77" s="188">
        <v>880</v>
      </c>
      <c r="D77" s="188" t="s">
        <v>863</v>
      </c>
      <c r="E77" s="188">
        <v>29</v>
      </c>
      <c r="F77" s="188">
        <v>2</v>
      </c>
      <c r="G77" s="189">
        <f t="shared" si="2"/>
        <v>25520</v>
      </c>
      <c r="H77" s="189">
        <f t="shared" si="3"/>
        <v>1760</v>
      </c>
      <c r="I77" s="190">
        <v>40992</v>
      </c>
      <c r="J77" s="188" t="s">
        <v>568</v>
      </c>
    </row>
    <row r="78" spans="1:10" x14ac:dyDescent="0.2">
      <c r="A78" s="188" t="s">
        <v>836</v>
      </c>
      <c r="B78" s="188" t="s">
        <v>1081</v>
      </c>
      <c r="C78" s="188">
        <v>1800</v>
      </c>
      <c r="D78" s="188" t="s">
        <v>866</v>
      </c>
      <c r="E78" s="188">
        <v>48</v>
      </c>
      <c r="F78" s="188">
        <v>4</v>
      </c>
      <c r="G78" s="189">
        <f t="shared" si="2"/>
        <v>86400</v>
      </c>
      <c r="H78" s="189">
        <f t="shared" si="3"/>
        <v>7200</v>
      </c>
      <c r="I78" s="191">
        <v>40992</v>
      </c>
      <c r="J78" s="188" t="s">
        <v>847</v>
      </c>
    </row>
    <row r="79" spans="1:10" x14ac:dyDescent="0.2">
      <c r="A79" s="188" t="s">
        <v>851</v>
      </c>
      <c r="B79" s="188" t="s">
        <v>1083</v>
      </c>
      <c r="C79" s="188">
        <v>2560</v>
      </c>
      <c r="D79" s="188" t="s">
        <v>838</v>
      </c>
      <c r="E79" s="188">
        <v>15</v>
      </c>
      <c r="F79" s="188">
        <v>0</v>
      </c>
      <c r="G79" s="189">
        <f t="shared" si="2"/>
        <v>38400</v>
      </c>
      <c r="H79" s="189">
        <f t="shared" si="3"/>
        <v>0</v>
      </c>
      <c r="I79" s="190">
        <v>40993</v>
      </c>
      <c r="J79" s="188" t="s">
        <v>843</v>
      </c>
    </row>
    <row r="80" spans="1:10" x14ac:dyDescent="0.2">
      <c r="A80" s="188" t="s">
        <v>855</v>
      </c>
      <c r="B80" s="188" t="s">
        <v>1079</v>
      </c>
      <c r="C80" s="188">
        <v>1750</v>
      </c>
      <c r="D80" s="188" t="s">
        <v>864</v>
      </c>
      <c r="E80" s="188">
        <v>32</v>
      </c>
      <c r="F80" s="188">
        <v>2</v>
      </c>
      <c r="G80" s="189">
        <f t="shared" si="2"/>
        <v>56000</v>
      </c>
      <c r="H80" s="189">
        <f t="shared" si="3"/>
        <v>3500</v>
      </c>
      <c r="I80" s="191">
        <v>40994</v>
      </c>
      <c r="J80" s="188" t="s">
        <v>841</v>
      </c>
    </row>
    <row r="81" spans="1:10" x14ac:dyDescent="0.2">
      <c r="A81" s="188" t="s">
        <v>836</v>
      </c>
      <c r="B81" s="188" t="s">
        <v>1079</v>
      </c>
      <c r="C81" s="188">
        <v>2000</v>
      </c>
      <c r="D81" s="188" t="s">
        <v>864</v>
      </c>
      <c r="E81" s="188">
        <v>44</v>
      </c>
      <c r="F81" s="188">
        <v>4</v>
      </c>
      <c r="G81" s="189">
        <f t="shared" si="2"/>
        <v>88000</v>
      </c>
      <c r="H81" s="189">
        <f t="shared" si="3"/>
        <v>8000</v>
      </c>
      <c r="I81" s="191">
        <v>40996</v>
      </c>
      <c r="J81" s="188" t="s">
        <v>626</v>
      </c>
    </row>
    <row r="82" spans="1:10" x14ac:dyDescent="0.2">
      <c r="A82" s="188" t="s">
        <v>861</v>
      </c>
      <c r="B82" s="188" t="s">
        <v>1082</v>
      </c>
      <c r="C82" s="188">
        <v>900</v>
      </c>
      <c r="D82" s="188" t="s">
        <v>862</v>
      </c>
      <c r="E82" s="188">
        <v>38</v>
      </c>
      <c r="F82" s="188">
        <v>0</v>
      </c>
      <c r="G82" s="189">
        <f t="shared" si="2"/>
        <v>34200</v>
      </c>
      <c r="H82" s="189">
        <f t="shared" si="3"/>
        <v>0</v>
      </c>
      <c r="I82" s="190">
        <v>40997</v>
      </c>
      <c r="J82" s="188" t="s">
        <v>839</v>
      </c>
    </row>
    <row r="83" spans="1:10" x14ac:dyDescent="0.2">
      <c r="A83" s="188" t="s">
        <v>856</v>
      </c>
      <c r="B83" s="188" t="s">
        <v>1085</v>
      </c>
      <c r="C83" s="188">
        <v>4700</v>
      </c>
      <c r="D83" s="188" t="s">
        <v>863</v>
      </c>
      <c r="E83" s="188">
        <v>31</v>
      </c>
      <c r="F83" s="188">
        <v>2</v>
      </c>
      <c r="G83" s="189">
        <f t="shared" si="2"/>
        <v>145700</v>
      </c>
      <c r="H83" s="189">
        <f t="shared" si="3"/>
        <v>9400</v>
      </c>
      <c r="I83" s="190">
        <v>40997</v>
      </c>
      <c r="J83" s="188" t="s">
        <v>839</v>
      </c>
    </row>
    <row r="84" spans="1:10" x14ac:dyDescent="0.2">
      <c r="A84" s="188" t="s">
        <v>848</v>
      </c>
      <c r="B84" s="188" t="s">
        <v>1081</v>
      </c>
      <c r="C84" s="188">
        <v>1900</v>
      </c>
      <c r="D84" s="188" t="s">
        <v>866</v>
      </c>
      <c r="E84" s="188">
        <v>12</v>
      </c>
      <c r="F84" s="188">
        <v>4</v>
      </c>
      <c r="G84" s="189">
        <f t="shared" si="2"/>
        <v>22800</v>
      </c>
      <c r="H84" s="189">
        <f t="shared" si="3"/>
        <v>7600</v>
      </c>
      <c r="I84" s="191">
        <v>40997</v>
      </c>
      <c r="J84" s="188" t="s">
        <v>626</v>
      </c>
    </row>
    <row r="85" spans="1:10" x14ac:dyDescent="0.2">
      <c r="A85" s="188" t="s">
        <v>836</v>
      </c>
      <c r="B85" s="188" t="s">
        <v>1083</v>
      </c>
      <c r="C85" s="188">
        <v>1300</v>
      </c>
      <c r="D85" s="188" t="s">
        <v>866</v>
      </c>
      <c r="E85" s="188">
        <v>28</v>
      </c>
      <c r="F85" s="188">
        <v>4</v>
      </c>
      <c r="G85" s="189">
        <f t="shared" si="2"/>
        <v>36400</v>
      </c>
      <c r="H85" s="189">
        <f t="shared" si="3"/>
        <v>5200</v>
      </c>
      <c r="I85" s="191">
        <v>40998</v>
      </c>
      <c r="J85" s="188" t="s">
        <v>841</v>
      </c>
    </row>
    <row r="86" spans="1:10" x14ac:dyDescent="0.2">
      <c r="A86" s="188" t="s">
        <v>852</v>
      </c>
      <c r="B86" s="188" t="s">
        <v>1078</v>
      </c>
      <c r="C86" s="188">
        <v>4200</v>
      </c>
      <c r="D86" s="188" t="s">
        <v>866</v>
      </c>
      <c r="E86" s="188">
        <v>48</v>
      </c>
      <c r="F86" s="188">
        <v>3</v>
      </c>
      <c r="G86" s="189">
        <f t="shared" si="2"/>
        <v>201600</v>
      </c>
      <c r="H86" s="189">
        <f t="shared" si="3"/>
        <v>12600</v>
      </c>
      <c r="I86" s="191">
        <v>41000</v>
      </c>
      <c r="J86" s="188" t="s">
        <v>843</v>
      </c>
    </row>
    <row r="87" spans="1:10" x14ac:dyDescent="0.2">
      <c r="A87" s="188" t="s">
        <v>836</v>
      </c>
      <c r="B87" s="188" t="s">
        <v>1082</v>
      </c>
      <c r="C87" s="188">
        <v>1650</v>
      </c>
      <c r="D87" s="188" t="s">
        <v>864</v>
      </c>
      <c r="E87" s="188">
        <v>42</v>
      </c>
      <c r="F87" s="188">
        <v>2</v>
      </c>
      <c r="G87" s="189">
        <f t="shared" si="2"/>
        <v>69300</v>
      </c>
      <c r="H87" s="189">
        <f t="shared" si="3"/>
        <v>3300</v>
      </c>
      <c r="I87" s="191">
        <v>41000</v>
      </c>
      <c r="J87" s="188" t="s">
        <v>847</v>
      </c>
    </row>
    <row r="88" spans="1:10" x14ac:dyDescent="0.2">
      <c r="A88" s="188" t="s">
        <v>851</v>
      </c>
      <c r="B88" s="188" t="s">
        <v>1079</v>
      </c>
      <c r="C88" s="188">
        <v>2700</v>
      </c>
      <c r="D88" s="188" t="s">
        <v>864</v>
      </c>
      <c r="E88" s="188">
        <v>38</v>
      </c>
      <c r="F88" s="188">
        <v>4</v>
      </c>
      <c r="G88" s="189">
        <f t="shared" si="2"/>
        <v>102600</v>
      </c>
      <c r="H88" s="189">
        <f t="shared" si="3"/>
        <v>10800</v>
      </c>
      <c r="I88" s="191">
        <v>41001</v>
      </c>
      <c r="J88" s="188" t="s">
        <v>626</v>
      </c>
    </row>
    <row r="89" spans="1:10" x14ac:dyDescent="0.2">
      <c r="A89" s="188" t="s">
        <v>856</v>
      </c>
      <c r="B89" s="188" t="s">
        <v>1088</v>
      </c>
      <c r="C89" s="188">
        <v>4450</v>
      </c>
      <c r="D89" s="188" t="s">
        <v>865</v>
      </c>
      <c r="E89" s="188">
        <v>50</v>
      </c>
      <c r="F89" s="188">
        <v>2</v>
      </c>
      <c r="G89" s="189">
        <f t="shared" si="2"/>
        <v>222500</v>
      </c>
      <c r="H89" s="189">
        <f t="shared" si="3"/>
        <v>8900</v>
      </c>
      <c r="I89" s="191">
        <v>41001</v>
      </c>
      <c r="J89" s="188" t="s">
        <v>839</v>
      </c>
    </row>
    <row r="90" spans="1:10" x14ac:dyDescent="0.2">
      <c r="A90" s="188" t="s">
        <v>852</v>
      </c>
      <c r="B90" s="188" t="s">
        <v>1080</v>
      </c>
      <c r="C90" s="188">
        <v>4350</v>
      </c>
      <c r="D90" s="188" t="s">
        <v>838</v>
      </c>
      <c r="E90" s="188">
        <v>21</v>
      </c>
      <c r="F90" s="188">
        <v>3</v>
      </c>
      <c r="G90" s="189">
        <f t="shared" si="2"/>
        <v>91350</v>
      </c>
      <c r="H90" s="189">
        <f t="shared" si="3"/>
        <v>13050</v>
      </c>
      <c r="I90" s="190">
        <v>41002</v>
      </c>
      <c r="J90" s="188" t="s">
        <v>839</v>
      </c>
    </row>
    <row r="91" spans="1:10" x14ac:dyDescent="0.2">
      <c r="A91" s="188" t="s">
        <v>851</v>
      </c>
      <c r="B91" s="188" t="s">
        <v>1081</v>
      </c>
      <c r="C91" s="188">
        <v>1800</v>
      </c>
      <c r="D91" s="188" t="s">
        <v>863</v>
      </c>
      <c r="E91" s="188">
        <v>13</v>
      </c>
      <c r="F91" s="188">
        <v>3</v>
      </c>
      <c r="G91" s="189">
        <f t="shared" si="2"/>
        <v>23400</v>
      </c>
      <c r="H91" s="189">
        <f t="shared" si="3"/>
        <v>5400</v>
      </c>
      <c r="I91" s="190">
        <v>41003</v>
      </c>
      <c r="J91" s="188" t="s">
        <v>847</v>
      </c>
    </row>
    <row r="92" spans="1:10" x14ac:dyDescent="0.2">
      <c r="A92" s="188" t="s">
        <v>851</v>
      </c>
      <c r="B92" s="188" t="s">
        <v>1080</v>
      </c>
      <c r="C92" s="188">
        <v>2090</v>
      </c>
      <c r="D92" s="188" t="s">
        <v>863</v>
      </c>
      <c r="E92" s="188">
        <v>24</v>
      </c>
      <c r="F92" s="188">
        <v>2</v>
      </c>
      <c r="G92" s="189">
        <f t="shared" si="2"/>
        <v>50160</v>
      </c>
      <c r="H92" s="189">
        <f t="shared" si="3"/>
        <v>4180</v>
      </c>
      <c r="I92" s="190">
        <v>41004</v>
      </c>
      <c r="J92" s="188" t="s">
        <v>568</v>
      </c>
    </row>
    <row r="93" spans="1:10" x14ac:dyDescent="0.2">
      <c r="A93" s="188" t="s">
        <v>861</v>
      </c>
      <c r="B93" s="188" t="s">
        <v>1084</v>
      </c>
      <c r="C93" s="188">
        <v>1120</v>
      </c>
      <c r="D93" s="188" t="s">
        <v>866</v>
      </c>
      <c r="E93" s="188">
        <v>39</v>
      </c>
      <c r="F93" s="188">
        <v>0</v>
      </c>
      <c r="G93" s="189">
        <f t="shared" si="2"/>
        <v>43680</v>
      </c>
      <c r="H93" s="189">
        <f t="shared" si="3"/>
        <v>0</v>
      </c>
      <c r="I93" s="191">
        <v>41005</v>
      </c>
      <c r="J93" s="188" t="s">
        <v>626</v>
      </c>
    </row>
    <row r="94" spans="1:10" x14ac:dyDescent="0.2">
      <c r="A94" s="188" t="s">
        <v>851</v>
      </c>
      <c r="B94" s="188" t="s">
        <v>1081</v>
      </c>
      <c r="C94" s="188">
        <v>1800</v>
      </c>
      <c r="D94" s="188" t="s">
        <v>862</v>
      </c>
      <c r="E94" s="188">
        <v>11</v>
      </c>
      <c r="F94" s="188">
        <v>1</v>
      </c>
      <c r="G94" s="189">
        <f t="shared" si="2"/>
        <v>19800</v>
      </c>
      <c r="H94" s="189">
        <f t="shared" si="3"/>
        <v>1800</v>
      </c>
      <c r="I94" s="190">
        <v>41005</v>
      </c>
      <c r="J94" s="188" t="s">
        <v>839</v>
      </c>
    </row>
    <row r="95" spans="1:10" x14ac:dyDescent="0.2">
      <c r="A95" s="188" t="s">
        <v>856</v>
      </c>
      <c r="B95" s="188" t="s">
        <v>1086</v>
      </c>
      <c r="C95" s="188">
        <v>3820</v>
      </c>
      <c r="D95" s="188" t="s">
        <v>866</v>
      </c>
      <c r="E95" s="188">
        <v>20</v>
      </c>
      <c r="F95" s="188">
        <v>0</v>
      </c>
      <c r="G95" s="189">
        <f t="shared" si="2"/>
        <v>76400</v>
      </c>
      <c r="H95" s="189">
        <f t="shared" si="3"/>
        <v>0</v>
      </c>
      <c r="I95" s="191">
        <v>41005</v>
      </c>
      <c r="J95" s="188" t="s">
        <v>843</v>
      </c>
    </row>
    <row r="96" spans="1:10" x14ac:dyDescent="0.2">
      <c r="A96" s="188" t="s">
        <v>854</v>
      </c>
      <c r="B96" s="188" t="s">
        <v>1079</v>
      </c>
      <c r="C96" s="188">
        <v>4600</v>
      </c>
      <c r="D96" s="188" t="s">
        <v>865</v>
      </c>
      <c r="E96" s="188">
        <v>24</v>
      </c>
      <c r="F96" s="188">
        <v>3</v>
      </c>
      <c r="G96" s="189">
        <f t="shared" si="2"/>
        <v>110400</v>
      </c>
      <c r="H96" s="189">
        <f t="shared" si="3"/>
        <v>13800</v>
      </c>
      <c r="I96" s="191">
        <v>41007</v>
      </c>
      <c r="J96" s="188" t="s">
        <v>626</v>
      </c>
    </row>
    <row r="97" spans="1:10" x14ac:dyDescent="0.2">
      <c r="A97" s="188" t="s">
        <v>855</v>
      </c>
      <c r="B97" s="188" t="s">
        <v>1084</v>
      </c>
      <c r="C97" s="188">
        <v>1950</v>
      </c>
      <c r="D97" s="188" t="s">
        <v>865</v>
      </c>
      <c r="E97" s="188">
        <v>32</v>
      </c>
      <c r="F97" s="188">
        <v>3</v>
      </c>
      <c r="G97" s="189">
        <f t="shared" si="2"/>
        <v>62400</v>
      </c>
      <c r="H97" s="189">
        <f t="shared" si="3"/>
        <v>5850</v>
      </c>
      <c r="I97" s="191">
        <v>41007</v>
      </c>
      <c r="J97" s="188" t="s">
        <v>626</v>
      </c>
    </row>
    <row r="98" spans="1:10" x14ac:dyDescent="0.2">
      <c r="A98" s="188" t="s">
        <v>856</v>
      </c>
      <c r="B98" s="188" t="s">
        <v>1086</v>
      </c>
      <c r="C98" s="188">
        <v>3800</v>
      </c>
      <c r="D98" s="188" t="s">
        <v>862</v>
      </c>
      <c r="E98" s="188">
        <v>40</v>
      </c>
      <c r="F98" s="188">
        <v>3</v>
      </c>
      <c r="G98" s="189">
        <f t="shared" si="2"/>
        <v>152000</v>
      </c>
      <c r="H98" s="189">
        <f t="shared" si="3"/>
        <v>11400</v>
      </c>
      <c r="I98" s="190">
        <v>41008</v>
      </c>
      <c r="J98" s="188" t="s">
        <v>568</v>
      </c>
    </row>
    <row r="99" spans="1:10" x14ac:dyDescent="0.2">
      <c r="A99" s="188" t="s">
        <v>848</v>
      </c>
      <c r="B99" s="188" t="s">
        <v>1078</v>
      </c>
      <c r="C99" s="188">
        <v>3190</v>
      </c>
      <c r="D99" s="188" t="s">
        <v>865</v>
      </c>
      <c r="E99" s="188">
        <v>23</v>
      </c>
      <c r="F99" s="188">
        <v>1</v>
      </c>
      <c r="G99" s="189">
        <f t="shared" si="2"/>
        <v>73370</v>
      </c>
      <c r="H99" s="189">
        <f t="shared" si="3"/>
        <v>3190</v>
      </c>
      <c r="I99" s="191">
        <v>41008</v>
      </c>
      <c r="J99" s="188" t="s">
        <v>847</v>
      </c>
    </row>
    <row r="100" spans="1:10" x14ac:dyDescent="0.2">
      <c r="A100" s="188" t="s">
        <v>850</v>
      </c>
      <c r="B100" s="188" t="s">
        <v>1079</v>
      </c>
      <c r="C100" s="188">
        <v>1250</v>
      </c>
      <c r="D100" s="188" t="s">
        <v>866</v>
      </c>
      <c r="E100" s="188">
        <v>29</v>
      </c>
      <c r="F100" s="188">
        <v>4</v>
      </c>
      <c r="G100" s="189">
        <f t="shared" si="2"/>
        <v>36250</v>
      </c>
      <c r="H100" s="189">
        <f t="shared" si="3"/>
        <v>5000</v>
      </c>
      <c r="I100" s="191">
        <v>41009</v>
      </c>
      <c r="J100" s="188" t="s">
        <v>847</v>
      </c>
    </row>
    <row r="101" spans="1:10" x14ac:dyDescent="0.2">
      <c r="A101" s="188" t="s">
        <v>854</v>
      </c>
      <c r="B101" s="188" t="s">
        <v>1082</v>
      </c>
      <c r="C101" s="188">
        <v>5500</v>
      </c>
      <c r="D101" s="188" t="s">
        <v>866</v>
      </c>
      <c r="E101" s="188">
        <v>20</v>
      </c>
      <c r="F101" s="188">
        <v>4</v>
      </c>
      <c r="G101" s="189">
        <f t="shared" si="2"/>
        <v>110000</v>
      </c>
      <c r="H101" s="189">
        <f t="shared" si="3"/>
        <v>22000</v>
      </c>
      <c r="I101" s="191">
        <v>41009</v>
      </c>
      <c r="J101" s="188" t="s">
        <v>626</v>
      </c>
    </row>
    <row r="102" spans="1:10" x14ac:dyDescent="0.2">
      <c r="A102" s="188" t="s">
        <v>860</v>
      </c>
      <c r="B102" s="188" t="s">
        <v>1079</v>
      </c>
      <c r="C102" s="188">
        <v>1200</v>
      </c>
      <c r="D102" s="188" t="s">
        <v>865</v>
      </c>
      <c r="E102" s="188">
        <v>44</v>
      </c>
      <c r="F102" s="188">
        <v>2</v>
      </c>
      <c r="G102" s="189">
        <f t="shared" si="2"/>
        <v>52800</v>
      </c>
      <c r="H102" s="189">
        <f t="shared" si="3"/>
        <v>2400</v>
      </c>
      <c r="I102" s="191">
        <v>41011</v>
      </c>
      <c r="J102" s="188" t="s">
        <v>839</v>
      </c>
    </row>
    <row r="103" spans="1:10" x14ac:dyDescent="0.2">
      <c r="A103" s="188" t="s">
        <v>852</v>
      </c>
      <c r="B103" s="188" t="s">
        <v>1082</v>
      </c>
      <c r="C103" s="188">
        <v>2850</v>
      </c>
      <c r="D103" s="188" t="s">
        <v>865</v>
      </c>
      <c r="E103" s="188">
        <v>48</v>
      </c>
      <c r="F103" s="188">
        <v>1</v>
      </c>
      <c r="G103" s="189">
        <f t="shared" si="2"/>
        <v>136800</v>
      </c>
      <c r="H103" s="189">
        <f t="shared" si="3"/>
        <v>2850</v>
      </c>
      <c r="I103" s="191">
        <v>41012</v>
      </c>
      <c r="J103" s="188" t="s">
        <v>626</v>
      </c>
    </row>
    <row r="104" spans="1:10" x14ac:dyDescent="0.2">
      <c r="A104" s="188" t="s">
        <v>836</v>
      </c>
      <c r="B104" s="188" t="s">
        <v>1081</v>
      </c>
      <c r="C104" s="188">
        <v>1700</v>
      </c>
      <c r="D104" s="188" t="s">
        <v>862</v>
      </c>
      <c r="E104" s="188">
        <v>45</v>
      </c>
      <c r="F104" s="188">
        <v>2</v>
      </c>
      <c r="G104" s="189">
        <f t="shared" si="2"/>
        <v>76500</v>
      </c>
      <c r="H104" s="189">
        <f t="shared" si="3"/>
        <v>3400</v>
      </c>
      <c r="I104" s="190">
        <v>41012</v>
      </c>
      <c r="J104" s="188" t="s">
        <v>626</v>
      </c>
    </row>
    <row r="105" spans="1:10" x14ac:dyDescent="0.2">
      <c r="A105" s="188" t="s">
        <v>861</v>
      </c>
      <c r="B105" s="188" t="s">
        <v>1081</v>
      </c>
      <c r="C105" s="188">
        <v>1200</v>
      </c>
      <c r="D105" s="188" t="s">
        <v>863</v>
      </c>
      <c r="E105" s="188">
        <v>44</v>
      </c>
      <c r="F105" s="188">
        <v>3</v>
      </c>
      <c r="G105" s="189">
        <f t="shared" si="2"/>
        <v>52800</v>
      </c>
      <c r="H105" s="189">
        <f t="shared" si="3"/>
        <v>3600</v>
      </c>
      <c r="I105" s="191">
        <v>41013</v>
      </c>
      <c r="J105" s="188" t="s">
        <v>841</v>
      </c>
    </row>
    <row r="106" spans="1:10" x14ac:dyDescent="0.2">
      <c r="A106" s="188" t="s">
        <v>836</v>
      </c>
      <c r="B106" s="188" t="s">
        <v>1080</v>
      </c>
      <c r="C106" s="188">
        <v>1400</v>
      </c>
      <c r="D106" s="188" t="s">
        <v>863</v>
      </c>
      <c r="E106" s="188">
        <v>12</v>
      </c>
      <c r="F106" s="188">
        <v>1</v>
      </c>
      <c r="G106" s="189">
        <f t="shared" si="2"/>
        <v>16800</v>
      </c>
      <c r="H106" s="189">
        <f t="shared" si="3"/>
        <v>1400</v>
      </c>
      <c r="I106" s="190">
        <v>41014</v>
      </c>
      <c r="J106" s="188" t="s">
        <v>839</v>
      </c>
    </row>
    <row r="107" spans="1:10" x14ac:dyDescent="0.2">
      <c r="A107" s="188" t="s">
        <v>855</v>
      </c>
      <c r="B107" s="188" t="s">
        <v>1078</v>
      </c>
      <c r="C107" s="188">
        <v>900</v>
      </c>
      <c r="D107" s="188" t="s">
        <v>864</v>
      </c>
      <c r="E107" s="188">
        <v>34</v>
      </c>
      <c r="F107" s="188">
        <v>1</v>
      </c>
      <c r="G107" s="189">
        <f t="shared" si="2"/>
        <v>30600</v>
      </c>
      <c r="H107" s="189">
        <f t="shared" si="3"/>
        <v>900</v>
      </c>
      <c r="I107" s="191">
        <v>41015</v>
      </c>
      <c r="J107" s="188" t="s">
        <v>847</v>
      </c>
    </row>
    <row r="108" spans="1:10" x14ac:dyDescent="0.2">
      <c r="A108" s="188" t="s">
        <v>836</v>
      </c>
      <c r="B108" s="188" t="s">
        <v>1080</v>
      </c>
      <c r="C108" s="188">
        <v>1380</v>
      </c>
      <c r="D108" s="188" t="s">
        <v>838</v>
      </c>
      <c r="E108" s="188">
        <v>14</v>
      </c>
      <c r="F108" s="188">
        <v>1</v>
      </c>
      <c r="G108" s="189">
        <f t="shared" si="2"/>
        <v>19320</v>
      </c>
      <c r="H108" s="189">
        <f t="shared" si="3"/>
        <v>1380</v>
      </c>
      <c r="I108" s="190">
        <v>41016</v>
      </c>
      <c r="J108" s="188" t="s">
        <v>843</v>
      </c>
    </row>
    <row r="109" spans="1:10" x14ac:dyDescent="0.2">
      <c r="A109" s="188" t="s">
        <v>854</v>
      </c>
      <c r="B109" s="188" t="s">
        <v>1079</v>
      </c>
      <c r="C109" s="188">
        <v>4550</v>
      </c>
      <c r="D109" s="188" t="s">
        <v>866</v>
      </c>
      <c r="E109" s="188">
        <v>26</v>
      </c>
      <c r="F109" s="188">
        <v>3</v>
      </c>
      <c r="G109" s="189">
        <f t="shared" si="2"/>
        <v>118300</v>
      </c>
      <c r="H109" s="189">
        <f t="shared" si="3"/>
        <v>13650</v>
      </c>
      <c r="I109" s="191">
        <v>41017</v>
      </c>
      <c r="J109" s="188" t="s">
        <v>568</v>
      </c>
    </row>
    <row r="110" spans="1:10" x14ac:dyDescent="0.2">
      <c r="A110" s="188" t="s">
        <v>860</v>
      </c>
      <c r="B110" s="188" t="s">
        <v>1083</v>
      </c>
      <c r="C110" s="188">
        <v>2500</v>
      </c>
      <c r="D110" s="188" t="s">
        <v>862</v>
      </c>
      <c r="E110" s="188">
        <v>25</v>
      </c>
      <c r="F110" s="188">
        <v>0</v>
      </c>
      <c r="G110" s="189">
        <f t="shared" si="2"/>
        <v>62500</v>
      </c>
      <c r="H110" s="189">
        <f t="shared" si="3"/>
        <v>0</v>
      </c>
      <c r="I110" s="190">
        <v>41018</v>
      </c>
      <c r="J110" s="188" t="s">
        <v>847</v>
      </c>
    </row>
    <row r="111" spans="1:10" x14ac:dyDescent="0.2">
      <c r="A111" s="188" t="s">
        <v>852</v>
      </c>
      <c r="B111" s="188" t="s">
        <v>1082</v>
      </c>
      <c r="C111" s="188">
        <v>2850</v>
      </c>
      <c r="D111" s="188" t="s">
        <v>838</v>
      </c>
      <c r="E111" s="188">
        <v>35</v>
      </c>
      <c r="F111" s="188">
        <v>2</v>
      </c>
      <c r="G111" s="189">
        <f t="shared" si="2"/>
        <v>99750</v>
      </c>
      <c r="H111" s="189">
        <f t="shared" si="3"/>
        <v>5700</v>
      </c>
      <c r="I111" s="190">
        <v>41018</v>
      </c>
      <c r="J111" s="188" t="s">
        <v>841</v>
      </c>
    </row>
    <row r="112" spans="1:10" x14ac:dyDescent="0.2">
      <c r="A112" s="188" t="s">
        <v>860</v>
      </c>
      <c r="B112" s="188" t="s">
        <v>1078</v>
      </c>
      <c r="C112" s="188">
        <v>850</v>
      </c>
      <c r="D112" s="188" t="s">
        <v>866</v>
      </c>
      <c r="E112" s="188">
        <v>26</v>
      </c>
      <c r="F112" s="188">
        <v>0</v>
      </c>
      <c r="G112" s="189">
        <f t="shared" si="2"/>
        <v>22100</v>
      </c>
      <c r="H112" s="189">
        <f t="shared" si="3"/>
        <v>0</v>
      </c>
      <c r="I112" s="191">
        <v>41020</v>
      </c>
      <c r="J112" s="188" t="s">
        <v>847</v>
      </c>
    </row>
    <row r="113" spans="1:10" x14ac:dyDescent="0.2">
      <c r="A113" s="188" t="s">
        <v>852</v>
      </c>
      <c r="B113" s="188" t="s">
        <v>1085</v>
      </c>
      <c r="C113" s="188">
        <v>3900</v>
      </c>
      <c r="D113" s="188" t="s">
        <v>866</v>
      </c>
      <c r="E113" s="188">
        <v>27</v>
      </c>
      <c r="F113" s="188">
        <v>3</v>
      </c>
      <c r="G113" s="189">
        <f t="shared" si="2"/>
        <v>105300</v>
      </c>
      <c r="H113" s="189">
        <f t="shared" si="3"/>
        <v>11700</v>
      </c>
      <c r="I113" s="191">
        <v>41020</v>
      </c>
      <c r="J113" s="188" t="s">
        <v>841</v>
      </c>
    </row>
    <row r="114" spans="1:10" x14ac:dyDescent="0.2">
      <c r="A114" s="188" t="s">
        <v>836</v>
      </c>
      <c r="B114" s="188" t="s">
        <v>1083</v>
      </c>
      <c r="C114" s="188">
        <v>1280</v>
      </c>
      <c r="D114" s="188" t="s">
        <v>864</v>
      </c>
      <c r="E114" s="188">
        <v>42</v>
      </c>
      <c r="F114" s="188">
        <v>0</v>
      </c>
      <c r="G114" s="189">
        <f t="shared" si="2"/>
        <v>53760</v>
      </c>
      <c r="H114" s="189">
        <f t="shared" si="3"/>
        <v>0</v>
      </c>
      <c r="I114" s="191">
        <v>41020</v>
      </c>
      <c r="J114" s="188" t="s">
        <v>839</v>
      </c>
    </row>
    <row r="115" spans="1:10" x14ac:dyDescent="0.2">
      <c r="A115" s="188" t="s">
        <v>851</v>
      </c>
      <c r="B115" s="188" t="s">
        <v>1080</v>
      </c>
      <c r="C115" s="188">
        <v>2150</v>
      </c>
      <c r="D115" s="188" t="s">
        <v>865</v>
      </c>
      <c r="E115" s="188">
        <v>18</v>
      </c>
      <c r="F115" s="188">
        <v>4</v>
      </c>
      <c r="G115" s="189">
        <f t="shared" si="2"/>
        <v>38700</v>
      </c>
      <c r="H115" s="189">
        <f t="shared" si="3"/>
        <v>8600</v>
      </c>
      <c r="I115" s="191">
        <v>41021</v>
      </c>
      <c r="J115" s="188" t="s">
        <v>626</v>
      </c>
    </row>
    <row r="116" spans="1:10" x14ac:dyDescent="0.2">
      <c r="A116" s="188" t="s">
        <v>854</v>
      </c>
      <c r="B116" s="188" t="s">
        <v>1083</v>
      </c>
      <c r="C116" s="188">
        <v>10110</v>
      </c>
      <c r="D116" s="188" t="s">
        <v>866</v>
      </c>
      <c r="E116" s="188">
        <v>39</v>
      </c>
      <c r="F116" s="188">
        <v>4</v>
      </c>
      <c r="G116" s="189">
        <f t="shared" si="2"/>
        <v>394290</v>
      </c>
      <c r="H116" s="189">
        <f t="shared" si="3"/>
        <v>40440</v>
      </c>
      <c r="I116" s="191">
        <v>41022</v>
      </c>
      <c r="J116" s="188" t="s">
        <v>847</v>
      </c>
    </row>
    <row r="117" spans="1:10" x14ac:dyDescent="0.2">
      <c r="A117" s="188" t="s">
        <v>848</v>
      </c>
      <c r="B117" s="188" t="s">
        <v>1078</v>
      </c>
      <c r="C117" s="188">
        <v>3160</v>
      </c>
      <c r="D117" s="188" t="s">
        <v>838</v>
      </c>
      <c r="E117" s="188">
        <v>46</v>
      </c>
      <c r="F117" s="188">
        <v>1</v>
      </c>
      <c r="G117" s="189">
        <f t="shared" si="2"/>
        <v>145360</v>
      </c>
      <c r="H117" s="189">
        <f t="shared" si="3"/>
        <v>3160</v>
      </c>
      <c r="I117" s="190">
        <v>41022</v>
      </c>
      <c r="J117" s="188" t="s">
        <v>847</v>
      </c>
    </row>
    <row r="118" spans="1:10" x14ac:dyDescent="0.2">
      <c r="A118" s="188" t="s">
        <v>854</v>
      </c>
      <c r="B118" s="188" t="s">
        <v>1082</v>
      </c>
      <c r="C118" s="188">
        <v>5490</v>
      </c>
      <c r="D118" s="188" t="s">
        <v>864</v>
      </c>
      <c r="E118" s="188">
        <v>17</v>
      </c>
      <c r="F118" s="188">
        <v>2</v>
      </c>
      <c r="G118" s="189">
        <f t="shared" si="2"/>
        <v>93330</v>
      </c>
      <c r="H118" s="189">
        <f t="shared" si="3"/>
        <v>10980</v>
      </c>
      <c r="I118" s="191">
        <v>41023</v>
      </c>
      <c r="J118" s="188" t="s">
        <v>843</v>
      </c>
    </row>
    <row r="119" spans="1:10" x14ac:dyDescent="0.2">
      <c r="A119" s="188" t="s">
        <v>848</v>
      </c>
      <c r="B119" s="188" t="s">
        <v>1079</v>
      </c>
      <c r="C119" s="188">
        <v>3150</v>
      </c>
      <c r="D119" s="188" t="s">
        <v>838</v>
      </c>
      <c r="E119" s="188">
        <v>39</v>
      </c>
      <c r="F119" s="188">
        <v>0</v>
      </c>
      <c r="G119" s="189">
        <f t="shared" si="2"/>
        <v>122850</v>
      </c>
      <c r="H119" s="189">
        <f t="shared" si="3"/>
        <v>0</v>
      </c>
      <c r="I119" s="190">
        <v>41023</v>
      </c>
      <c r="J119" s="188" t="s">
        <v>839</v>
      </c>
    </row>
    <row r="120" spans="1:10" x14ac:dyDescent="0.2">
      <c r="A120" s="188" t="s">
        <v>850</v>
      </c>
      <c r="B120" s="188" t="s">
        <v>1084</v>
      </c>
      <c r="C120" s="188">
        <v>3400</v>
      </c>
      <c r="D120" s="188" t="s">
        <v>866</v>
      </c>
      <c r="E120" s="188">
        <v>17</v>
      </c>
      <c r="F120" s="188">
        <v>2</v>
      </c>
      <c r="G120" s="189">
        <f t="shared" si="2"/>
        <v>57800</v>
      </c>
      <c r="H120" s="189">
        <f t="shared" si="3"/>
        <v>6800</v>
      </c>
      <c r="I120" s="191">
        <v>41024</v>
      </c>
      <c r="J120" s="188" t="s">
        <v>568</v>
      </c>
    </row>
    <row r="121" spans="1:10" x14ac:dyDescent="0.2">
      <c r="A121" s="188" t="s">
        <v>860</v>
      </c>
      <c r="B121" s="188" t="s">
        <v>1078</v>
      </c>
      <c r="C121" s="188">
        <v>890</v>
      </c>
      <c r="D121" s="188" t="s">
        <v>838</v>
      </c>
      <c r="E121" s="188">
        <v>44</v>
      </c>
      <c r="F121" s="188">
        <v>1</v>
      </c>
      <c r="G121" s="189">
        <f t="shared" si="2"/>
        <v>39160</v>
      </c>
      <c r="H121" s="189">
        <f t="shared" si="3"/>
        <v>890</v>
      </c>
      <c r="I121" s="190">
        <v>41024</v>
      </c>
      <c r="J121" s="188" t="s">
        <v>841</v>
      </c>
    </row>
    <row r="122" spans="1:10" x14ac:dyDescent="0.2">
      <c r="A122" s="188" t="s">
        <v>856</v>
      </c>
      <c r="B122" s="188" t="s">
        <v>1088</v>
      </c>
      <c r="C122" s="188">
        <v>4500</v>
      </c>
      <c r="D122" s="188" t="s">
        <v>864</v>
      </c>
      <c r="E122" s="188">
        <v>33</v>
      </c>
      <c r="F122" s="188">
        <v>3</v>
      </c>
      <c r="G122" s="189">
        <f t="shared" si="2"/>
        <v>148500</v>
      </c>
      <c r="H122" s="189">
        <f t="shared" si="3"/>
        <v>13500</v>
      </c>
      <c r="I122" s="191">
        <v>41026</v>
      </c>
      <c r="J122" s="188" t="s">
        <v>839</v>
      </c>
    </row>
    <row r="123" spans="1:10" x14ac:dyDescent="0.2">
      <c r="A123" s="188" t="s">
        <v>850</v>
      </c>
      <c r="B123" s="188" t="s">
        <v>1079</v>
      </c>
      <c r="C123" s="188">
        <v>1280</v>
      </c>
      <c r="D123" s="188" t="s">
        <v>864</v>
      </c>
      <c r="E123" s="188">
        <v>14</v>
      </c>
      <c r="F123" s="188">
        <v>0</v>
      </c>
      <c r="G123" s="189">
        <f t="shared" si="2"/>
        <v>17920</v>
      </c>
      <c r="H123" s="189">
        <f t="shared" si="3"/>
        <v>0</v>
      </c>
      <c r="I123" s="191">
        <v>41029</v>
      </c>
      <c r="J123" s="188" t="s">
        <v>841</v>
      </c>
    </row>
    <row r="124" spans="1:10" x14ac:dyDescent="0.2">
      <c r="A124" s="188" t="s">
        <v>851</v>
      </c>
      <c r="B124" s="188" t="s">
        <v>1082</v>
      </c>
      <c r="C124" s="188">
        <v>2540</v>
      </c>
      <c r="D124" s="188" t="s">
        <v>865</v>
      </c>
      <c r="E124" s="188">
        <v>48</v>
      </c>
      <c r="F124" s="188">
        <v>4</v>
      </c>
      <c r="G124" s="189">
        <f t="shared" si="2"/>
        <v>121920</v>
      </c>
      <c r="H124" s="189">
        <f t="shared" si="3"/>
        <v>10160</v>
      </c>
      <c r="I124" s="191">
        <v>41030</v>
      </c>
      <c r="J124" s="188" t="s">
        <v>843</v>
      </c>
    </row>
    <row r="125" spans="1:10" x14ac:dyDescent="0.2">
      <c r="A125" s="188" t="s">
        <v>836</v>
      </c>
      <c r="B125" s="188" t="s">
        <v>1083</v>
      </c>
      <c r="C125" s="188">
        <v>1200</v>
      </c>
      <c r="D125" s="188" t="s">
        <v>863</v>
      </c>
      <c r="E125" s="188">
        <v>23</v>
      </c>
      <c r="F125" s="188">
        <v>2</v>
      </c>
      <c r="G125" s="189">
        <f t="shared" si="2"/>
        <v>27600</v>
      </c>
      <c r="H125" s="189">
        <f t="shared" si="3"/>
        <v>2400</v>
      </c>
      <c r="I125" s="190">
        <v>41033</v>
      </c>
      <c r="J125" s="188" t="s">
        <v>568</v>
      </c>
    </row>
    <row r="126" spans="1:10" x14ac:dyDescent="0.2">
      <c r="A126" s="188" t="s">
        <v>861</v>
      </c>
      <c r="B126" s="188" t="s">
        <v>1082</v>
      </c>
      <c r="C126" s="188">
        <v>800</v>
      </c>
      <c r="D126" s="188" t="s">
        <v>863</v>
      </c>
      <c r="E126" s="188">
        <v>44</v>
      </c>
      <c r="F126" s="188">
        <v>4</v>
      </c>
      <c r="G126" s="189">
        <f t="shared" si="2"/>
        <v>35200</v>
      </c>
      <c r="H126" s="189">
        <f t="shared" si="3"/>
        <v>3200</v>
      </c>
      <c r="I126" s="190">
        <v>41034</v>
      </c>
      <c r="J126" s="188" t="s">
        <v>843</v>
      </c>
    </row>
    <row r="127" spans="1:10" x14ac:dyDescent="0.2">
      <c r="A127" s="188" t="s">
        <v>852</v>
      </c>
      <c r="B127" s="188" t="s">
        <v>1084</v>
      </c>
      <c r="C127" s="188">
        <v>2900</v>
      </c>
      <c r="D127" s="188" t="s">
        <v>862</v>
      </c>
      <c r="E127" s="188">
        <v>42</v>
      </c>
      <c r="F127" s="188">
        <v>3</v>
      </c>
      <c r="G127" s="189">
        <f t="shared" si="2"/>
        <v>121800</v>
      </c>
      <c r="H127" s="189">
        <f t="shared" si="3"/>
        <v>8700</v>
      </c>
      <c r="I127" s="190">
        <v>41036</v>
      </c>
      <c r="J127" s="188" t="s">
        <v>841</v>
      </c>
    </row>
    <row r="128" spans="1:10" x14ac:dyDescent="0.2">
      <c r="A128" s="188" t="s">
        <v>851</v>
      </c>
      <c r="B128" s="188" t="s">
        <v>1081</v>
      </c>
      <c r="C128" s="188">
        <v>1790</v>
      </c>
      <c r="D128" s="188" t="s">
        <v>864</v>
      </c>
      <c r="E128" s="188">
        <v>24</v>
      </c>
      <c r="F128" s="188">
        <v>4</v>
      </c>
      <c r="G128" s="189">
        <f t="shared" si="2"/>
        <v>42960</v>
      </c>
      <c r="H128" s="189">
        <f t="shared" si="3"/>
        <v>7160</v>
      </c>
      <c r="I128" s="191">
        <v>41036</v>
      </c>
      <c r="J128" s="188" t="s">
        <v>568</v>
      </c>
    </row>
    <row r="129" spans="1:10" x14ac:dyDescent="0.2">
      <c r="A129" s="188" t="s">
        <v>867</v>
      </c>
      <c r="B129" s="188" t="s">
        <v>1078</v>
      </c>
      <c r="C129" s="188">
        <v>1870</v>
      </c>
      <c r="D129" s="188" t="s">
        <v>864</v>
      </c>
      <c r="E129" s="188">
        <v>20</v>
      </c>
      <c r="F129" s="188">
        <v>0</v>
      </c>
      <c r="G129" s="189">
        <f t="shared" si="2"/>
        <v>37400</v>
      </c>
      <c r="H129" s="189">
        <f t="shared" si="3"/>
        <v>0</v>
      </c>
      <c r="I129" s="191">
        <v>41037</v>
      </c>
      <c r="J129" s="188" t="s">
        <v>568</v>
      </c>
    </row>
    <row r="130" spans="1:10" x14ac:dyDescent="0.2">
      <c r="A130" s="188" t="s">
        <v>851</v>
      </c>
      <c r="B130" s="188" t="s">
        <v>1079</v>
      </c>
      <c r="C130" s="188">
        <v>2700</v>
      </c>
      <c r="D130" s="188" t="s">
        <v>866</v>
      </c>
      <c r="E130" s="188">
        <v>16</v>
      </c>
      <c r="F130" s="188">
        <v>1</v>
      </c>
      <c r="G130" s="189">
        <f t="shared" ref="G130:G193" si="4">C130*E130</f>
        <v>43200</v>
      </c>
      <c r="H130" s="189">
        <f t="shared" ref="H130:H193" si="5">C130*F130</f>
        <v>2700</v>
      </c>
      <c r="I130" s="191">
        <v>41038</v>
      </c>
      <c r="J130" s="188" t="s">
        <v>839</v>
      </c>
    </row>
    <row r="131" spans="1:10" x14ac:dyDescent="0.2">
      <c r="A131" s="188" t="s">
        <v>848</v>
      </c>
      <c r="B131" s="188" t="s">
        <v>1082</v>
      </c>
      <c r="C131" s="188">
        <v>2550</v>
      </c>
      <c r="D131" s="188" t="s">
        <v>865</v>
      </c>
      <c r="E131" s="188">
        <v>21</v>
      </c>
      <c r="F131" s="188">
        <v>3</v>
      </c>
      <c r="G131" s="189">
        <f t="shared" si="4"/>
        <v>53550</v>
      </c>
      <c r="H131" s="189">
        <f t="shared" si="5"/>
        <v>7650</v>
      </c>
      <c r="I131" s="191">
        <v>41039</v>
      </c>
      <c r="J131" s="188" t="s">
        <v>626</v>
      </c>
    </row>
    <row r="132" spans="1:10" x14ac:dyDescent="0.2">
      <c r="A132" s="188" t="s">
        <v>850</v>
      </c>
      <c r="B132" s="188" t="s">
        <v>1084</v>
      </c>
      <c r="C132" s="188">
        <v>3370</v>
      </c>
      <c r="D132" s="188" t="s">
        <v>838</v>
      </c>
      <c r="E132" s="188">
        <v>33</v>
      </c>
      <c r="F132" s="188">
        <v>2</v>
      </c>
      <c r="G132" s="189">
        <f t="shared" si="4"/>
        <v>111210</v>
      </c>
      <c r="H132" s="189">
        <f t="shared" si="5"/>
        <v>6740</v>
      </c>
      <c r="I132" s="190">
        <v>41041</v>
      </c>
      <c r="J132" s="188" t="s">
        <v>841</v>
      </c>
    </row>
    <row r="133" spans="1:10" x14ac:dyDescent="0.2">
      <c r="A133" s="188" t="s">
        <v>855</v>
      </c>
      <c r="B133" s="188" t="s">
        <v>1084</v>
      </c>
      <c r="C133" s="188">
        <v>1980</v>
      </c>
      <c r="D133" s="188" t="s">
        <v>866</v>
      </c>
      <c r="E133" s="188">
        <v>35</v>
      </c>
      <c r="F133" s="188">
        <v>2</v>
      </c>
      <c r="G133" s="189">
        <f t="shared" si="4"/>
        <v>69300</v>
      </c>
      <c r="H133" s="189">
        <f t="shared" si="5"/>
        <v>3960</v>
      </c>
      <c r="I133" s="191">
        <v>41041</v>
      </c>
      <c r="J133" s="188" t="s">
        <v>841</v>
      </c>
    </row>
    <row r="134" spans="1:10" x14ac:dyDescent="0.2">
      <c r="A134" s="188" t="s">
        <v>848</v>
      </c>
      <c r="B134" s="188" t="s">
        <v>1078</v>
      </c>
      <c r="C134" s="188">
        <v>3200</v>
      </c>
      <c r="D134" s="188" t="s">
        <v>863</v>
      </c>
      <c r="E134" s="188">
        <v>27</v>
      </c>
      <c r="F134" s="188">
        <v>1</v>
      </c>
      <c r="G134" s="189">
        <f t="shared" si="4"/>
        <v>86400</v>
      </c>
      <c r="H134" s="189">
        <f t="shared" si="5"/>
        <v>3200</v>
      </c>
      <c r="I134" s="190">
        <v>41043</v>
      </c>
      <c r="J134" s="188" t="s">
        <v>847</v>
      </c>
    </row>
    <row r="135" spans="1:10" x14ac:dyDescent="0.2">
      <c r="A135" s="188" t="s">
        <v>851</v>
      </c>
      <c r="B135" s="188" t="s">
        <v>1080</v>
      </c>
      <c r="C135" s="188">
        <v>2220</v>
      </c>
      <c r="D135" s="188" t="s">
        <v>866</v>
      </c>
      <c r="E135" s="188">
        <v>32</v>
      </c>
      <c r="F135" s="188">
        <v>3</v>
      </c>
      <c r="G135" s="189">
        <f t="shared" si="4"/>
        <v>71040</v>
      </c>
      <c r="H135" s="189">
        <f t="shared" si="5"/>
        <v>6660</v>
      </c>
      <c r="I135" s="191">
        <v>41044</v>
      </c>
      <c r="J135" s="188" t="s">
        <v>843</v>
      </c>
    </row>
    <row r="136" spans="1:10" x14ac:dyDescent="0.2">
      <c r="A136" s="188" t="s">
        <v>850</v>
      </c>
      <c r="B136" s="188" t="s">
        <v>1083</v>
      </c>
      <c r="C136" s="188">
        <v>2900</v>
      </c>
      <c r="D136" s="188" t="s">
        <v>838</v>
      </c>
      <c r="E136" s="188">
        <v>36</v>
      </c>
      <c r="F136" s="188">
        <v>0</v>
      </c>
      <c r="G136" s="189">
        <f t="shared" si="4"/>
        <v>104400</v>
      </c>
      <c r="H136" s="189">
        <f t="shared" si="5"/>
        <v>0</v>
      </c>
      <c r="I136" s="190">
        <v>41045</v>
      </c>
      <c r="J136" s="188" t="s">
        <v>626</v>
      </c>
    </row>
    <row r="137" spans="1:10" x14ac:dyDescent="0.2">
      <c r="A137" s="188" t="s">
        <v>852</v>
      </c>
      <c r="B137" s="188" t="s">
        <v>1078</v>
      </c>
      <c r="C137" s="188">
        <v>4210</v>
      </c>
      <c r="D137" s="188" t="s">
        <v>863</v>
      </c>
      <c r="E137" s="188">
        <v>20</v>
      </c>
      <c r="F137" s="188">
        <v>4</v>
      </c>
      <c r="G137" s="189">
        <f t="shared" si="4"/>
        <v>84200</v>
      </c>
      <c r="H137" s="189">
        <f t="shared" si="5"/>
        <v>16840</v>
      </c>
      <c r="I137" s="190">
        <v>41046</v>
      </c>
      <c r="J137" s="188" t="s">
        <v>626</v>
      </c>
    </row>
    <row r="138" spans="1:10" x14ac:dyDescent="0.2">
      <c r="A138" s="188" t="s">
        <v>848</v>
      </c>
      <c r="B138" s="188" t="s">
        <v>1084</v>
      </c>
      <c r="C138" s="188">
        <v>4800</v>
      </c>
      <c r="D138" s="188" t="s">
        <v>838</v>
      </c>
      <c r="E138" s="188">
        <v>27</v>
      </c>
      <c r="F138" s="188">
        <v>4</v>
      </c>
      <c r="G138" s="189">
        <f t="shared" si="4"/>
        <v>129600</v>
      </c>
      <c r="H138" s="189">
        <f t="shared" si="5"/>
        <v>19200</v>
      </c>
      <c r="I138" s="190">
        <v>41046</v>
      </c>
      <c r="J138" s="188" t="s">
        <v>839</v>
      </c>
    </row>
    <row r="139" spans="1:10" x14ac:dyDescent="0.2">
      <c r="A139" s="188" t="s">
        <v>867</v>
      </c>
      <c r="B139" s="188" t="s">
        <v>1078</v>
      </c>
      <c r="C139" s="188">
        <v>1850</v>
      </c>
      <c r="D139" s="188" t="s">
        <v>838</v>
      </c>
      <c r="E139" s="188">
        <v>12</v>
      </c>
      <c r="F139" s="188">
        <v>1</v>
      </c>
      <c r="G139" s="189">
        <f t="shared" si="4"/>
        <v>22200</v>
      </c>
      <c r="H139" s="189">
        <f t="shared" si="5"/>
        <v>1850</v>
      </c>
      <c r="I139" s="190">
        <v>41047</v>
      </c>
      <c r="J139" s="188" t="s">
        <v>839</v>
      </c>
    </row>
    <row r="140" spans="1:10" x14ac:dyDescent="0.2">
      <c r="A140" s="188" t="s">
        <v>850</v>
      </c>
      <c r="B140" s="188" t="s">
        <v>1082</v>
      </c>
      <c r="C140" s="188">
        <v>1450</v>
      </c>
      <c r="D140" s="188" t="s">
        <v>862</v>
      </c>
      <c r="E140" s="188">
        <v>14</v>
      </c>
      <c r="F140" s="188">
        <v>1</v>
      </c>
      <c r="G140" s="189">
        <f t="shared" si="4"/>
        <v>20300</v>
      </c>
      <c r="H140" s="189">
        <f t="shared" si="5"/>
        <v>1450</v>
      </c>
      <c r="I140" s="190">
        <v>41048</v>
      </c>
      <c r="J140" s="188" t="s">
        <v>839</v>
      </c>
    </row>
    <row r="141" spans="1:10" x14ac:dyDescent="0.2">
      <c r="A141" s="188" t="s">
        <v>851</v>
      </c>
      <c r="B141" s="188" t="s">
        <v>1081</v>
      </c>
      <c r="C141" s="188">
        <v>1790</v>
      </c>
      <c r="D141" s="188" t="s">
        <v>838</v>
      </c>
      <c r="E141" s="188">
        <v>31</v>
      </c>
      <c r="F141" s="188">
        <v>1</v>
      </c>
      <c r="G141" s="189">
        <f t="shared" si="4"/>
        <v>55490</v>
      </c>
      <c r="H141" s="189">
        <f t="shared" si="5"/>
        <v>1790</v>
      </c>
      <c r="I141" s="190">
        <v>41049</v>
      </c>
      <c r="J141" s="188" t="s">
        <v>843</v>
      </c>
    </row>
    <row r="142" spans="1:10" x14ac:dyDescent="0.2">
      <c r="A142" s="188" t="s">
        <v>861</v>
      </c>
      <c r="B142" s="188" t="s">
        <v>1081</v>
      </c>
      <c r="C142" s="188">
        <v>1200</v>
      </c>
      <c r="D142" s="188" t="s">
        <v>838</v>
      </c>
      <c r="E142" s="188">
        <v>42</v>
      </c>
      <c r="F142" s="188">
        <v>2</v>
      </c>
      <c r="G142" s="189">
        <f t="shared" si="4"/>
        <v>50400</v>
      </c>
      <c r="H142" s="189">
        <f t="shared" si="5"/>
        <v>2400</v>
      </c>
      <c r="I142" s="190">
        <v>41050</v>
      </c>
      <c r="J142" s="188" t="s">
        <v>568</v>
      </c>
    </row>
    <row r="143" spans="1:10" x14ac:dyDescent="0.2">
      <c r="A143" s="188" t="s">
        <v>852</v>
      </c>
      <c r="B143" s="188" t="s">
        <v>1080</v>
      </c>
      <c r="C143" s="188">
        <v>4350</v>
      </c>
      <c r="D143" s="188" t="s">
        <v>863</v>
      </c>
      <c r="E143" s="188">
        <v>41</v>
      </c>
      <c r="F143" s="188">
        <v>2</v>
      </c>
      <c r="G143" s="189">
        <f t="shared" si="4"/>
        <v>178350</v>
      </c>
      <c r="H143" s="189">
        <f t="shared" si="5"/>
        <v>8700</v>
      </c>
      <c r="I143" s="190">
        <v>41051</v>
      </c>
      <c r="J143" s="188" t="s">
        <v>841</v>
      </c>
    </row>
    <row r="144" spans="1:10" x14ac:dyDescent="0.2">
      <c r="A144" s="188" t="s">
        <v>856</v>
      </c>
      <c r="B144" s="188" t="s">
        <v>1086</v>
      </c>
      <c r="C144" s="188">
        <v>3750</v>
      </c>
      <c r="D144" s="188" t="s">
        <v>865</v>
      </c>
      <c r="E144" s="188">
        <v>40</v>
      </c>
      <c r="F144" s="188">
        <v>0</v>
      </c>
      <c r="G144" s="189">
        <f t="shared" si="4"/>
        <v>150000</v>
      </c>
      <c r="H144" s="189">
        <f t="shared" si="5"/>
        <v>0</v>
      </c>
      <c r="I144" s="191">
        <v>41051</v>
      </c>
      <c r="J144" s="188" t="s">
        <v>841</v>
      </c>
    </row>
    <row r="145" spans="1:10" x14ac:dyDescent="0.2">
      <c r="A145" s="188" t="s">
        <v>848</v>
      </c>
      <c r="B145" s="188" t="s">
        <v>1078</v>
      </c>
      <c r="C145" s="188">
        <v>3200</v>
      </c>
      <c r="D145" s="188" t="s">
        <v>862</v>
      </c>
      <c r="E145" s="188">
        <v>47</v>
      </c>
      <c r="F145" s="188">
        <v>0</v>
      </c>
      <c r="G145" s="189">
        <f t="shared" si="4"/>
        <v>150400</v>
      </c>
      <c r="H145" s="189">
        <f t="shared" si="5"/>
        <v>0</v>
      </c>
      <c r="I145" s="190">
        <v>41051</v>
      </c>
      <c r="J145" s="188" t="s">
        <v>841</v>
      </c>
    </row>
    <row r="146" spans="1:10" x14ac:dyDescent="0.2">
      <c r="A146" s="188" t="s">
        <v>850</v>
      </c>
      <c r="B146" s="188" t="s">
        <v>1084</v>
      </c>
      <c r="C146" s="188">
        <v>3350</v>
      </c>
      <c r="D146" s="188" t="s">
        <v>862</v>
      </c>
      <c r="E146" s="188">
        <v>38</v>
      </c>
      <c r="F146" s="188">
        <v>3</v>
      </c>
      <c r="G146" s="189">
        <f t="shared" si="4"/>
        <v>127300</v>
      </c>
      <c r="H146" s="189">
        <f t="shared" si="5"/>
        <v>10050</v>
      </c>
      <c r="I146" s="190">
        <v>41053</v>
      </c>
      <c r="J146" s="188" t="s">
        <v>839</v>
      </c>
    </row>
    <row r="147" spans="1:10" x14ac:dyDescent="0.2">
      <c r="A147" s="188" t="s">
        <v>848</v>
      </c>
      <c r="B147" s="188" t="s">
        <v>1078</v>
      </c>
      <c r="C147" s="188">
        <v>1400</v>
      </c>
      <c r="D147" s="188" t="s">
        <v>866</v>
      </c>
      <c r="E147" s="188">
        <v>46</v>
      </c>
      <c r="F147" s="188">
        <v>4</v>
      </c>
      <c r="G147" s="189">
        <f t="shared" si="4"/>
        <v>64400</v>
      </c>
      <c r="H147" s="189">
        <f t="shared" si="5"/>
        <v>5600</v>
      </c>
      <c r="I147" s="191">
        <v>41054</v>
      </c>
      <c r="J147" s="188" t="s">
        <v>843</v>
      </c>
    </row>
    <row r="148" spans="1:10" x14ac:dyDescent="0.2">
      <c r="A148" s="188" t="s">
        <v>848</v>
      </c>
      <c r="B148" s="188" t="s">
        <v>1078</v>
      </c>
      <c r="C148" s="188">
        <v>3200</v>
      </c>
      <c r="D148" s="188" t="s">
        <v>866</v>
      </c>
      <c r="E148" s="188">
        <v>50</v>
      </c>
      <c r="F148" s="188">
        <v>4</v>
      </c>
      <c r="G148" s="189">
        <f t="shared" si="4"/>
        <v>160000</v>
      </c>
      <c r="H148" s="189">
        <f t="shared" si="5"/>
        <v>12800</v>
      </c>
      <c r="I148" s="191">
        <v>41056</v>
      </c>
      <c r="J148" s="188" t="s">
        <v>568</v>
      </c>
    </row>
    <row r="149" spans="1:10" x14ac:dyDescent="0.2">
      <c r="A149" s="188" t="s">
        <v>854</v>
      </c>
      <c r="B149" s="188" t="s">
        <v>1080</v>
      </c>
      <c r="C149" s="188">
        <v>4590</v>
      </c>
      <c r="D149" s="188" t="s">
        <v>838</v>
      </c>
      <c r="E149" s="188">
        <v>28</v>
      </c>
      <c r="F149" s="188">
        <v>2</v>
      </c>
      <c r="G149" s="189">
        <f t="shared" si="4"/>
        <v>128520</v>
      </c>
      <c r="H149" s="189">
        <f t="shared" si="5"/>
        <v>9180</v>
      </c>
      <c r="I149" s="190">
        <v>41057</v>
      </c>
      <c r="J149" s="188" t="s">
        <v>847</v>
      </c>
    </row>
    <row r="150" spans="1:10" x14ac:dyDescent="0.2">
      <c r="A150" s="188" t="s">
        <v>861</v>
      </c>
      <c r="B150" s="188" t="s">
        <v>1081</v>
      </c>
      <c r="C150" s="188">
        <v>1200</v>
      </c>
      <c r="D150" s="188" t="s">
        <v>862</v>
      </c>
      <c r="E150" s="188">
        <v>33</v>
      </c>
      <c r="F150" s="188">
        <v>3</v>
      </c>
      <c r="G150" s="189">
        <f t="shared" si="4"/>
        <v>39600</v>
      </c>
      <c r="H150" s="189">
        <f t="shared" si="5"/>
        <v>3600</v>
      </c>
      <c r="I150" s="190">
        <v>41058</v>
      </c>
      <c r="J150" s="188" t="s">
        <v>843</v>
      </c>
    </row>
    <row r="151" spans="1:10" x14ac:dyDescent="0.2">
      <c r="A151" s="188" t="s">
        <v>850</v>
      </c>
      <c r="B151" s="188" t="s">
        <v>1083</v>
      </c>
      <c r="C151" s="188">
        <v>2920</v>
      </c>
      <c r="D151" s="188" t="s">
        <v>863</v>
      </c>
      <c r="E151" s="188">
        <v>21</v>
      </c>
      <c r="F151" s="188">
        <v>1</v>
      </c>
      <c r="G151" s="189">
        <f t="shared" si="4"/>
        <v>61320</v>
      </c>
      <c r="H151" s="189">
        <f t="shared" si="5"/>
        <v>2920</v>
      </c>
      <c r="I151" s="190">
        <v>41060</v>
      </c>
      <c r="J151" s="188" t="s">
        <v>843</v>
      </c>
    </row>
    <row r="152" spans="1:10" x14ac:dyDescent="0.2">
      <c r="A152" s="188" t="s">
        <v>856</v>
      </c>
      <c r="B152" s="188" t="s">
        <v>1088</v>
      </c>
      <c r="C152" s="188">
        <v>4550</v>
      </c>
      <c r="D152" s="188" t="s">
        <v>862</v>
      </c>
      <c r="E152" s="188">
        <v>10</v>
      </c>
      <c r="F152" s="188">
        <v>1</v>
      </c>
      <c r="G152" s="189">
        <f t="shared" si="4"/>
        <v>45500</v>
      </c>
      <c r="H152" s="189">
        <f t="shared" si="5"/>
        <v>4550</v>
      </c>
      <c r="I152" s="190">
        <v>41061</v>
      </c>
      <c r="J152" s="188" t="s">
        <v>847</v>
      </c>
    </row>
    <row r="153" spans="1:10" x14ac:dyDescent="0.2">
      <c r="A153" s="188" t="s">
        <v>860</v>
      </c>
      <c r="B153" s="188" t="s">
        <v>1079</v>
      </c>
      <c r="C153" s="188">
        <v>1150</v>
      </c>
      <c r="D153" s="188" t="s">
        <v>838</v>
      </c>
      <c r="E153" s="188">
        <v>13</v>
      </c>
      <c r="F153" s="188">
        <v>0</v>
      </c>
      <c r="G153" s="189">
        <f t="shared" si="4"/>
        <v>14950</v>
      </c>
      <c r="H153" s="189">
        <f t="shared" si="5"/>
        <v>0</v>
      </c>
      <c r="I153" s="190">
        <v>41064</v>
      </c>
      <c r="J153" s="188" t="s">
        <v>568</v>
      </c>
    </row>
    <row r="154" spans="1:10" x14ac:dyDescent="0.2">
      <c r="A154" s="188" t="s">
        <v>836</v>
      </c>
      <c r="B154" s="188" t="s">
        <v>1080</v>
      </c>
      <c r="C154" s="188">
        <v>1400</v>
      </c>
      <c r="D154" s="188" t="s">
        <v>865</v>
      </c>
      <c r="E154" s="188">
        <v>39</v>
      </c>
      <c r="F154" s="188">
        <v>1</v>
      </c>
      <c r="G154" s="189">
        <f t="shared" si="4"/>
        <v>54600</v>
      </c>
      <c r="H154" s="189">
        <f t="shared" si="5"/>
        <v>1400</v>
      </c>
      <c r="I154" s="191">
        <v>41065</v>
      </c>
      <c r="J154" s="188" t="s">
        <v>568</v>
      </c>
    </row>
    <row r="155" spans="1:10" x14ac:dyDescent="0.2">
      <c r="A155" s="188" t="s">
        <v>856</v>
      </c>
      <c r="B155" s="188" t="s">
        <v>1085</v>
      </c>
      <c r="C155" s="188">
        <v>4700</v>
      </c>
      <c r="D155" s="188" t="s">
        <v>865</v>
      </c>
      <c r="E155" s="188">
        <v>43</v>
      </c>
      <c r="F155" s="188">
        <v>0</v>
      </c>
      <c r="G155" s="189">
        <f t="shared" si="4"/>
        <v>202100</v>
      </c>
      <c r="H155" s="189">
        <f t="shared" si="5"/>
        <v>0</v>
      </c>
      <c r="I155" s="191">
        <v>41068</v>
      </c>
      <c r="J155" s="188" t="s">
        <v>839</v>
      </c>
    </row>
    <row r="156" spans="1:10" x14ac:dyDescent="0.2">
      <c r="A156" s="188" t="s">
        <v>836</v>
      </c>
      <c r="B156" s="188" t="s">
        <v>1079</v>
      </c>
      <c r="C156" s="188">
        <v>2100</v>
      </c>
      <c r="D156" s="188" t="s">
        <v>866</v>
      </c>
      <c r="E156" s="188">
        <v>18</v>
      </c>
      <c r="F156" s="188">
        <v>4</v>
      </c>
      <c r="G156" s="189">
        <f t="shared" si="4"/>
        <v>37800</v>
      </c>
      <c r="H156" s="189">
        <f t="shared" si="5"/>
        <v>8400</v>
      </c>
      <c r="I156" s="191">
        <v>41071</v>
      </c>
      <c r="J156" s="188" t="s">
        <v>568</v>
      </c>
    </row>
    <row r="157" spans="1:10" x14ac:dyDescent="0.2">
      <c r="A157" s="188" t="s">
        <v>854</v>
      </c>
      <c r="B157" s="188" t="s">
        <v>1079</v>
      </c>
      <c r="C157" s="188">
        <v>4550</v>
      </c>
      <c r="D157" s="188" t="s">
        <v>863</v>
      </c>
      <c r="E157" s="188">
        <v>19</v>
      </c>
      <c r="F157" s="188">
        <v>3</v>
      </c>
      <c r="G157" s="189">
        <f t="shared" si="4"/>
        <v>86450</v>
      </c>
      <c r="H157" s="189">
        <f t="shared" si="5"/>
        <v>13650</v>
      </c>
      <c r="I157" s="190">
        <v>41072</v>
      </c>
      <c r="J157" s="188" t="s">
        <v>841</v>
      </c>
    </row>
    <row r="158" spans="1:10" x14ac:dyDescent="0.2">
      <c r="A158" s="188" t="s">
        <v>851</v>
      </c>
      <c r="B158" s="188" t="s">
        <v>1082</v>
      </c>
      <c r="C158" s="188">
        <v>2540</v>
      </c>
      <c r="D158" s="188" t="s">
        <v>864</v>
      </c>
      <c r="E158" s="188">
        <v>32</v>
      </c>
      <c r="F158" s="188">
        <v>4</v>
      </c>
      <c r="G158" s="189">
        <f t="shared" si="4"/>
        <v>81280</v>
      </c>
      <c r="H158" s="189">
        <f t="shared" si="5"/>
        <v>10160</v>
      </c>
      <c r="I158" s="191">
        <v>41073</v>
      </c>
      <c r="J158" s="188" t="s">
        <v>568</v>
      </c>
    </row>
    <row r="159" spans="1:10" x14ac:dyDescent="0.2">
      <c r="A159" s="188" t="s">
        <v>851</v>
      </c>
      <c r="B159" s="188" t="s">
        <v>1082</v>
      </c>
      <c r="C159" s="188">
        <v>2600</v>
      </c>
      <c r="D159" s="188" t="s">
        <v>866</v>
      </c>
      <c r="E159" s="188">
        <v>17</v>
      </c>
      <c r="F159" s="188">
        <v>2</v>
      </c>
      <c r="G159" s="189">
        <f t="shared" si="4"/>
        <v>44200</v>
      </c>
      <c r="H159" s="189">
        <f t="shared" si="5"/>
        <v>5200</v>
      </c>
      <c r="I159" s="191">
        <v>41073</v>
      </c>
      <c r="J159" s="188" t="s">
        <v>626</v>
      </c>
    </row>
    <row r="160" spans="1:10" x14ac:dyDescent="0.2">
      <c r="A160" s="188" t="s">
        <v>854</v>
      </c>
      <c r="B160" s="188" t="s">
        <v>1083</v>
      </c>
      <c r="C160" s="188">
        <v>10500</v>
      </c>
      <c r="D160" s="188" t="s">
        <v>864</v>
      </c>
      <c r="E160" s="188">
        <v>49</v>
      </c>
      <c r="F160" s="188">
        <v>0</v>
      </c>
      <c r="G160" s="189">
        <f t="shared" si="4"/>
        <v>514500</v>
      </c>
      <c r="H160" s="189">
        <f t="shared" si="5"/>
        <v>0</v>
      </c>
      <c r="I160" s="191">
        <v>41074</v>
      </c>
      <c r="J160" s="188" t="s">
        <v>568</v>
      </c>
    </row>
    <row r="161" spans="1:10" x14ac:dyDescent="0.2">
      <c r="A161" s="188" t="s">
        <v>836</v>
      </c>
      <c r="B161" s="188" t="s">
        <v>1083</v>
      </c>
      <c r="C161" s="188">
        <v>1200</v>
      </c>
      <c r="D161" s="188" t="s">
        <v>862</v>
      </c>
      <c r="E161" s="188">
        <v>46</v>
      </c>
      <c r="F161" s="188">
        <v>2</v>
      </c>
      <c r="G161" s="189">
        <f t="shared" si="4"/>
        <v>55200</v>
      </c>
      <c r="H161" s="189">
        <f t="shared" si="5"/>
        <v>2400</v>
      </c>
      <c r="I161" s="190">
        <v>41074</v>
      </c>
      <c r="J161" s="188" t="s">
        <v>626</v>
      </c>
    </row>
    <row r="162" spans="1:10" x14ac:dyDescent="0.2">
      <c r="A162" s="188" t="s">
        <v>861</v>
      </c>
      <c r="B162" s="188" t="s">
        <v>1082</v>
      </c>
      <c r="C162" s="188">
        <v>1000</v>
      </c>
      <c r="D162" s="188" t="s">
        <v>865</v>
      </c>
      <c r="E162" s="188">
        <v>32</v>
      </c>
      <c r="F162" s="188">
        <v>4</v>
      </c>
      <c r="G162" s="189">
        <f t="shared" si="4"/>
        <v>32000</v>
      </c>
      <c r="H162" s="189">
        <f t="shared" si="5"/>
        <v>4000</v>
      </c>
      <c r="I162" s="191">
        <v>41075</v>
      </c>
      <c r="J162" s="188" t="s">
        <v>626</v>
      </c>
    </row>
    <row r="163" spans="1:10" x14ac:dyDescent="0.2">
      <c r="A163" s="188" t="s">
        <v>855</v>
      </c>
      <c r="B163" s="188" t="s">
        <v>1079</v>
      </c>
      <c r="C163" s="188">
        <v>1800</v>
      </c>
      <c r="D163" s="188" t="s">
        <v>863</v>
      </c>
      <c r="E163" s="188">
        <v>44</v>
      </c>
      <c r="F163" s="188">
        <v>0</v>
      </c>
      <c r="G163" s="189">
        <f t="shared" si="4"/>
        <v>79200</v>
      </c>
      <c r="H163" s="189">
        <f t="shared" si="5"/>
        <v>0</v>
      </c>
      <c r="I163" s="190">
        <v>41075</v>
      </c>
      <c r="J163" s="188" t="s">
        <v>841</v>
      </c>
    </row>
    <row r="164" spans="1:10" x14ac:dyDescent="0.2">
      <c r="A164" s="188" t="s">
        <v>850</v>
      </c>
      <c r="B164" s="188" t="s">
        <v>1083</v>
      </c>
      <c r="C164" s="188">
        <v>2850</v>
      </c>
      <c r="D164" s="188" t="s">
        <v>866</v>
      </c>
      <c r="E164" s="188">
        <v>21</v>
      </c>
      <c r="F164" s="188">
        <v>3</v>
      </c>
      <c r="G164" s="189">
        <f t="shared" si="4"/>
        <v>59850</v>
      </c>
      <c r="H164" s="189">
        <f t="shared" si="5"/>
        <v>8550</v>
      </c>
      <c r="I164" s="191">
        <v>41077</v>
      </c>
      <c r="J164" s="188" t="s">
        <v>568</v>
      </c>
    </row>
    <row r="165" spans="1:10" x14ac:dyDescent="0.2">
      <c r="A165" s="188" t="s">
        <v>851</v>
      </c>
      <c r="B165" s="188" t="s">
        <v>1083</v>
      </c>
      <c r="C165" s="188">
        <v>2500</v>
      </c>
      <c r="D165" s="188" t="s">
        <v>863</v>
      </c>
      <c r="E165" s="188">
        <v>49</v>
      </c>
      <c r="F165" s="188">
        <v>3</v>
      </c>
      <c r="G165" s="189">
        <f t="shared" si="4"/>
        <v>122500</v>
      </c>
      <c r="H165" s="189">
        <f t="shared" si="5"/>
        <v>7500</v>
      </c>
      <c r="I165" s="190">
        <v>41078</v>
      </c>
      <c r="J165" s="188" t="s">
        <v>843</v>
      </c>
    </row>
    <row r="166" spans="1:10" x14ac:dyDescent="0.2">
      <c r="A166" s="188" t="s">
        <v>848</v>
      </c>
      <c r="B166" s="188" t="s">
        <v>1082</v>
      </c>
      <c r="C166" s="188">
        <v>2570</v>
      </c>
      <c r="D166" s="188" t="s">
        <v>838</v>
      </c>
      <c r="E166" s="188">
        <v>23</v>
      </c>
      <c r="F166" s="188">
        <v>3</v>
      </c>
      <c r="G166" s="189">
        <f t="shared" si="4"/>
        <v>59110</v>
      </c>
      <c r="H166" s="189">
        <f t="shared" si="5"/>
        <v>7710</v>
      </c>
      <c r="I166" s="190">
        <v>41078</v>
      </c>
      <c r="J166" s="188" t="s">
        <v>841</v>
      </c>
    </row>
    <row r="167" spans="1:10" x14ac:dyDescent="0.2">
      <c r="A167" s="188" t="s">
        <v>848</v>
      </c>
      <c r="B167" s="188" t="s">
        <v>1080</v>
      </c>
      <c r="C167" s="188">
        <v>2400</v>
      </c>
      <c r="D167" s="188" t="s">
        <v>866</v>
      </c>
      <c r="E167" s="188">
        <v>22</v>
      </c>
      <c r="F167" s="188">
        <v>2</v>
      </c>
      <c r="G167" s="189">
        <f t="shared" si="4"/>
        <v>52800</v>
      </c>
      <c r="H167" s="189">
        <f t="shared" si="5"/>
        <v>4800</v>
      </c>
      <c r="I167" s="191">
        <v>41079</v>
      </c>
      <c r="J167" s="188" t="s">
        <v>843</v>
      </c>
    </row>
    <row r="168" spans="1:10" x14ac:dyDescent="0.2">
      <c r="A168" s="188" t="s">
        <v>852</v>
      </c>
      <c r="B168" s="188" t="s">
        <v>1083</v>
      </c>
      <c r="C168" s="188">
        <v>4050</v>
      </c>
      <c r="D168" s="188" t="s">
        <v>863</v>
      </c>
      <c r="E168" s="188">
        <v>17</v>
      </c>
      <c r="F168" s="188">
        <v>0</v>
      </c>
      <c r="G168" s="189">
        <f t="shared" si="4"/>
        <v>68850</v>
      </c>
      <c r="H168" s="189">
        <f t="shared" si="5"/>
        <v>0</v>
      </c>
      <c r="I168" s="190">
        <v>41080</v>
      </c>
      <c r="J168" s="188" t="s">
        <v>847</v>
      </c>
    </row>
    <row r="169" spans="1:10" x14ac:dyDescent="0.2">
      <c r="A169" s="188" t="s">
        <v>856</v>
      </c>
      <c r="B169" s="188" t="s">
        <v>1087</v>
      </c>
      <c r="C169" s="188">
        <v>2800</v>
      </c>
      <c r="D169" s="188" t="s">
        <v>863</v>
      </c>
      <c r="E169" s="188">
        <v>46</v>
      </c>
      <c r="F169" s="188">
        <v>3</v>
      </c>
      <c r="G169" s="189">
        <f t="shared" si="4"/>
        <v>128800</v>
      </c>
      <c r="H169" s="189">
        <f t="shared" si="5"/>
        <v>8400</v>
      </c>
      <c r="I169" s="190">
        <v>41080</v>
      </c>
      <c r="J169" s="188" t="s">
        <v>843</v>
      </c>
    </row>
    <row r="170" spans="1:10" x14ac:dyDescent="0.2">
      <c r="A170" s="188" t="s">
        <v>848</v>
      </c>
      <c r="B170" s="188" t="s">
        <v>1083</v>
      </c>
      <c r="C170" s="188">
        <v>3300</v>
      </c>
      <c r="D170" s="188" t="s">
        <v>863</v>
      </c>
      <c r="E170" s="188">
        <v>34</v>
      </c>
      <c r="F170" s="188">
        <v>1</v>
      </c>
      <c r="G170" s="189">
        <f t="shared" si="4"/>
        <v>112200</v>
      </c>
      <c r="H170" s="189">
        <f t="shared" si="5"/>
        <v>3300</v>
      </c>
      <c r="I170" s="190">
        <v>41080</v>
      </c>
      <c r="J170" s="188" t="s">
        <v>841</v>
      </c>
    </row>
    <row r="171" spans="1:10" x14ac:dyDescent="0.2">
      <c r="A171" s="188" t="s">
        <v>836</v>
      </c>
      <c r="B171" s="188" t="s">
        <v>1078</v>
      </c>
      <c r="C171" s="188">
        <v>1300</v>
      </c>
      <c r="D171" s="188" t="s">
        <v>862</v>
      </c>
      <c r="E171" s="188">
        <v>17</v>
      </c>
      <c r="F171" s="188">
        <v>2</v>
      </c>
      <c r="G171" s="189">
        <f t="shared" si="4"/>
        <v>22100</v>
      </c>
      <c r="H171" s="189">
        <f t="shared" si="5"/>
        <v>2600</v>
      </c>
      <c r="I171" s="190">
        <v>41080</v>
      </c>
      <c r="J171" s="188" t="s">
        <v>843</v>
      </c>
    </row>
    <row r="172" spans="1:10" x14ac:dyDescent="0.2">
      <c r="A172" s="188" t="s">
        <v>860</v>
      </c>
      <c r="B172" s="188" t="s">
        <v>1080</v>
      </c>
      <c r="C172" s="188">
        <v>1560</v>
      </c>
      <c r="D172" s="188" t="s">
        <v>838</v>
      </c>
      <c r="E172" s="188">
        <v>25</v>
      </c>
      <c r="F172" s="188">
        <v>3</v>
      </c>
      <c r="G172" s="189">
        <f t="shared" si="4"/>
        <v>39000</v>
      </c>
      <c r="H172" s="189">
        <f t="shared" si="5"/>
        <v>4680</v>
      </c>
      <c r="I172" s="190">
        <v>41083</v>
      </c>
      <c r="J172" s="188" t="s">
        <v>843</v>
      </c>
    </row>
    <row r="173" spans="1:10" x14ac:dyDescent="0.2">
      <c r="A173" s="188" t="s">
        <v>851</v>
      </c>
      <c r="B173" s="188" t="s">
        <v>1083</v>
      </c>
      <c r="C173" s="188">
        <v>2560</v>
      </c>
      <c r="D173" s="188" t="s">
        <v>864</v>
      </c>
      <c r="E173" s="188">
        <v>28</v>
      </c>
      <c r="F173" s="188">
        <v>1</v>
      </c>
      <c r="G173" s="189">
        <f t="shared" si="4"/>
        <v>71680</v>
      </c>
      <c r="H173" s="189">
        <f t="shared" si="5"/>
        <v>2560</v>
      </c>
      <c r="I173" s="191">
        <v>41083</v>
      </c>
      <c r="J173" s="188" t="s">
        <v>847</v>
      </c>
    </row>
    <row r="174" spans="1:10" x14ac:dyDescent="0.2">
      <c r="A174" s="188" t="s">
        <v>850</v>
      </c>
      <c r="B174" s="188" t="s">
        <v>1079</v>
      </c>
      <c r="C174" s="188">
        <v>4500</v>
      </c>
      <c r="D174" s="188" t="s">
        <v>863</v>
      </c>
      <c r="E174" s="188">
        <v>10</v>
      </c>
      <c r="F174" s="188">
        <v>0</v>
      </c>
      <c r="G174" s="189">
        <f t="shared" si="4"/>
        <v>45000</v>
      </c>
      <c r="H174" s="189">
        <f t="shared" si="5"/>
        <v>0</v>
      </c>
      <c r="I174" s="190">
        <v>41084</v>
      </c>
      <c r="J174" s="188" t="s">
        <v>843</v>
      </c>
    </row>
    <row r="175" spans="1:10" x14ac:dyDescent="0.2">
      <c r="A175" s="188" t="s">
        <v>854</v>
      </c>
      <c r="B175" s="188" t="s">
        <v>1080</v>
      </c>
      <c r="C175" s="188">
        <v>4590</v>
      </c>
      <c r="D175" s="188" t="s">
        <v>865</v>
      </c>
      <c r="E175" s="188">
        <v>29</v>
      </c>
      <c r="F175" s="188">
        <v>4</v>
      </c>
      <c r="G175" s="189">
        <f t="shared" si="4"/>
        <v>133110</v>
      </c>
      <c r="H175" s="189">
        <f t="shared" si="5"/>
        <v>18360</v>
      </c>
      <c r="I175" s="191">
        <v>41088</v>
      </c>
      <c r="J175" s="188" t="s">
        <v>841</v>
      </c>
    </row>
    <row r="176" spans="1:10" x14ac:dyDescent="0.2">
      <c r="A176" s="188" t="s">
        <v>855</v>
      </c>
      <c r="B176" s="188" t="s">
        <v>1082</v>
      </c>
      <c r="C176" s="188">
        <v>1100</v>
      </c>
      <c r="D176" s="188" t="s">
        <v>864</v>
      </c>
      <c r="E176" s="188">
        <v>38</v>
      </c>
      <c r="F176" s="188">
        <v>4</v>
      </c>
      <c r="G176" s="189">
        <f t="shared" si="4"/>
        <v>41800</v>
      </c>
      <c r="H176" s="189">
        <f t="shared" si="5"/>
        <v>4400</v>
      </c>
      <c r="I176" s="191">
        <v>41088</v>
      </c>
      <c r="J176" s="188" t="s">
        <v>839</v>
      </c>
    </row>
    <row r="177" spans="1:10" x14ac:dyDescent="0.2">
      <c r="A177" s="188" t="s">
        <v>852</v>
      </c>
      <c r="B177" s="188" t="s">
        <v>1080</v>
      </c>
      <c r="C177" s="188">
        <v>4350</v>
      </c>
      <c r="D177" s="188" t="s">
        <v>864</v>
      </c>
      <c r="E177" s="188">
        <v>16</v>
      </c>
      <c r="F177" s="188">
        <v>4</v>
      </c>
      <c r="G177" s="189">
        <f t="shared" si="4"/>
        <v>69600</v>
      </c>
      <c r="H177" s="189">
        <f t="shared" si="5"/>
        <v>17400</v>
      </c>
      <c r="I177" s="191">
        <v>41090</v>
      </c>
      <c r="J177" s="188" t="s">
        <v>626</v>
      </c>
    </row>
    <row r="178" spans="1:10" x14ac:dyDescent="0.2">
      <c r="A178" s="188" t="s">
        <v>855</v>
      </c>
      <c r="B178" s="188" t="s">
        <v>1082</v>
      </c>
      <c r="C178" s="188">
        <v>1000</v>
      </c>
      <c r="D178" s="188" t="s">
        <v>862</v>
      </c>
      <c r="E178" s="188">
        <v>37</v>
      </c>
      <c r="F178" s="188">
        <v>2</v>
      </c>
      <c r="G178" s="189">
        <f t="shared" si="4"/>
        <v>37000</v>
      </c>
      <c r="H178" s="189">
        <f t="shared" si="5"/>
        <v>2000</v>
      </c>
      <c r="I178" s="190">
        <v>41092</v>
      </c>
      <c r="J178" s="188" t="s">
        <v>843</v>
      </c>
    </row>
    <row r="179" spans="1:10" x14ac:dyDescent="0.2">
      <c r="A179" s="188" t="s">
        <v>854</v>
      </c>
      <c r="B179" s="188" t="s">
        <v>1083</v>
      </c>
      <c r="C179" s="188">
        <v>10010</v>
      </c>
      <c r="D179" s="188" t="s">
        <v>838</v>
      </c>
      <c r="E179" s="188">
        <v>14</v>
      </c>
      <c r="F179" s="188">
        <v>3</v>
      </c>
      <c r="G179" s="189">
        <f t="shared" si="4"/>
        <v>140140</v>
      </c>
      <c r="H179" s="189">
        <f t="shared" si="5"/>
        <v>30030</v>
      </c>
      <c r="I179" s="190">
        <v>41094</v>
      </c>
      <c r="J179" s="188" t="s">
        <v>847</v>
      </c>
    </row>
    <row r="180" spans="1:10" x14ac:dyDescent="0.2">
      <c r="A180" s="188" t="s">
        <v>852</v>
      </c>
      <c r="B180" s="188" t="s">
        <v>1085</v>
      </c>
      <c r="C180" s="188">
        <v>3900</v>
      </c>
      <c r="D180" s="188" t="s">
        <v>862</v>
      </c>
      <c r="E180" s="188">
        <v>36</v>
      </c>
      <c r="F180" s="188">
        <v>1</v>
      </c>
      <c r="G180" s="189">
        <f t="shared" si="4"/>
        <v>140400</v>
      </c>
      <c r="H180" s="189">
        <f t="shared" si="5"/>
        <v>3900</v>
      </c>
      <c r="I180" s="190">
        <v>41094</v>
      </c>
      <c r="J180" s="188" t="s">
        <v>841</v>
      </c>
    </row>
    <row r="181" spans="1:10" x14ac:dyDescent="0.2">
      <c r="A181" s="188" t="s">
        <v>861</v>
      </c>
      <c r="B181" s="188" t="s">
        <v>1082</v>
      </c>
      <c r="C181" s="188">
        <v>800</v>
      </c>
      <c r="D181" s="188" t="s">
        <v>866</v>
      </c>
      <c r="E181" s="188">
        <v>12</v>
      </c>
      <c r="F181" s="188">
        <v>2</v>
      </c>
      <c r="G181" s="189">
        <f t="shared" si="4"/>
        <v>9600</v>
      </c>
      <c r="H181" s="189">
        <f t="shared" si="5"/>
        <v>1600</v>
      </c>
      <c r="I181" s="191">
        <v>41095</v>
      </c>
      <c r="J181" s="188" t="s">
        <v>839</v>
      </c>
    </row>
    <row r="182" spans="1:10" x14ac:dyDescent="0.2">
      <c r="A182" s="188" t="s">
        <v>836</v>
      </c>
      <c r="B182" s="188" t="s">
        <v>1081</v>
      </c>
      <c r="C182" s="188">
        <v>1700</v>
      </c>
      <c r="D182" s="188" t="s">
        <v>838</v>
      </c>
      <c r="E182" s="188">
        <v>16</v>
      </c>
      <c r="F182" s="188">
        <v>2</v>
      </c>
      <c r="G182" s="189">
        <f t="shared" si="4"/>
        <v>27200</v>
      </c>
      <c r="H182" s="189">
        <f t="shared" si="5"/>
        <v>3400</v>
      </c>
      <c r="I182" s="190">
        <v>41097</v>
      </c>
      <c r="J182" s="188" t="s">
        <v>568</v>
      </c>
    </row>
    <row r="183" spans="1:10" x14ac:dyDescent="0.2">
      <c r="A183" s="188" t="s">
        <v>848</v>
      </c>
      <c r="B183" s="188" t="s">
        <v>1081</v>
      </c>
      <c r="C183" s="188">
        <v>1990</v>
      </c>
      <c r="D183" s="188" t="s">
        <v>864</v>
      </c>
      <c r="E183" s="188">
        <v>38</v>
      </c>
      <c r="F183" s="188">
        <v>3</v>
      </c>
      <c r="G183" s="189">
        <f t="shared" si="4"/>
        <v>75620</v>
      </c>
      <c r="H183" s="189">
        <f t="shared" si="5"/>
        <v>5970</v>
      </c>
      <c r="I183" s="191">
        <v>41098</v>
      </c>
      <c r="J183" s="188" t="s">
        <v>626</v>
      </c>
    </row>
    <row r="184" spans="1:10" x14ac:dyDescent="0.2">
      <c r="A184" s="188" t="s">
        <v>850</v>
      </c>
      <c r="B184" s="188" t="s">
        <v>1083</v>
      </c>
      <c r="C184" s="188">
        <v>2950</v>
      </c>
      <c r="D184" s="188" t="s">
        <v>862</v>
      </c>
      <c r="E184" s="188">
        <v>38</v>
      </c>
      <c r="F184" s="188">
        <v>0</v>
      </c>
      <c r="G184" s="189">
        <f t="shared" si="4"/>
        <v>112100</v>
      </c>
      <c r="H184" s="189">
        <f t="shared" si="5"/>
        <v>0</v>
      </c>
      <c r="I184" s="190">
        <v>41099</v>
      </c>
      <c r="J184" s="188" t="s">
        <v>841</v>
      </c>
    </row>
    <row r="185" spans="1:10" x14ac:dyDescent="0.2">
      <c r="A185" s="188" t="s">
        <v>848</v>
      </c>
      <c r="B185" s="188" t="s">
        <v>1080</v>
      </c>
      <c r="C185" s="188">
        <v>2360</v>
      </c>
      <c r="D185" s="188" t="s">
        <v>864</v>
      </c>
      <c r="E185" s="188">
        <v>25</v>
      </c>
      <c r="F185" s="188">
        <v>2</v>
      </c>
      <c r="G185" s="189">
        <f t="shared" si="4"/>
        <v>59000</v>
      </c>
      <c r="H185" s="189">
        <f t="shared" si="5"/>
        <v>4720</v>
      </c>
      <c r="I185" s="191">
        <v>41101</v>
      </c>
      <c r="J185" s="188" t="s">
        <v>841</v>
      </c>
    </row>
    <row r="186" spans="1:10" x14ac:dyDescent="0.2">
      <c r="A186" s="188" t="s">
        <v>852</v>
      </c>
      <c r="B186" s="188" t="s">
        <v>1082</v>
      </c>
      <c r="C186" s="188">
        <v>2850</v>
      </c>
      <c r="D186" s="188" t="s">
        <v>862</v>
      </c>
      <c r="E186" s="188">
        <v>19</v>
      </c>
      <c r="F186" s="188">
        <v>1</v>
      </c>
      <c r="G186" s="189">
        <f t="shared" si="4"/>
        <v>54150</v>
      </c>
      <c r="H186" s="189">
        <f t="shared" si="5"/>
        <v>2850</v>
      </c>
      <c r="I186" s="190">
        <v>41103</v>
      </c>
      <c r="J186" s="188" t="s">
        <v>839</v>
      </c>
    </row>
    <row r="187" spans="1:10" x14ac:dyDescent="0.2">
      <c r="A187" s="188" t="s">
        <v>860</v>
      </c>
      <c r="B187" s="188" t="s">
        <v>1081</v>
      </c>
      <c r="C187" s="188">
        <v>2000</v>
      </c>
      <c r="D187" s="188" t="s">
        <v>863</v>
      </c>
      <c r="E187" s="188">
        <v>14</v>
      </c>
      <c r="F187" s="188">
        <v>4</v>
      </c>
      <c r="G187" s="189">
        <f t="shared" si="4"/>
        <v>28000</v>
      </c>
      <c r="H187" s="189">
        <f t="shared" si="5"/>
        <v>8000</v>
      </c>
      <c r="I187" s="190">
        <v>41104</v>
      </c>
      <c r="J187" s="188" t="s">
        <v>626</v>
      </c>
    </row>
    <row r="188" spans="1:10" x14ac:dyDescent="0.2">
      <c r="A188" s="188" t="s">
        <v>854</v>
      </c>
      <c r="B188" s="188" t="s">
        <v>1080</v>
      </c>
      <c r="C188" s="188">
        <v>4600</v>
      </c>
      <c r="D188" s="188" t="s">
        <v>862</v>
      </c>
      <c r="E188" s="188">
        <v>46</v>
      </c>
      <c r="F188" s="188">
        <v>1</v>
      </c>
      <c r="G188" s="189">
        <f t="shared" si="4"/>
        <v>211600</v>
      </c>
      <c r="H188" s="189">
        <f t="shared" si="5"/>
        <v>4600</v>
      </c>
      <c r="I188" s="190">
        <v>41108</v>
      </c>
      <c r="J188" s="188" t="s">
        <v>841</v>
      </c>
    </row>
    <row r="189" spans="1:10" x14ac:dyDescent="0.2">
      <c r="A189" s="188" t="s">
        <v>855</v>
      </c>
      <c r="B189" s="188" t="s">
        <v>1078</v>
      </c>
      <c r="C189" s="188">
        <v>900</v>
      </c>
      <c r="D189" s="188" t="s">
        <v>865</v>
      </c>
      <c r="E189" s="188">
        <v>39</v>
      </c>
      <c r="F189" s="188">
        <v>4</v>
      </c>
      <c r="G189" s="189">
        <f t="shared" si="4"/>
        <v>35100</v>
      </c>
      <c r="H189" s="189">
        <f t="shared" si="5"/>
        <v>3600</v>
      </c>
      <c r="I189" s="191">
        <v>41111</v>
      </c>
      <c r="J189" s="188" t="s">
        <v>847</v>
      </c>
    </row>
    <row r="190" spans="1:10" x14ac:dyDescent="0.2">
      <c r="A190" s="188" t="s">
        <v>855</v>
      </c>
      <c r="B190" s="188" t="s">
        <v>1078</v>
      </c>
      <c r="C190" s="188">
        <v>1000</v>
      </c>
      <c r="D190" s="188" t="s">
        <v>862</v>
      </c>
      <c r="E190" s="188">
        <v>42</v>
      </c>
      <c r="F190" s="188">
        <v>1</v>
      </c>
      <c r="G190" s="189">
        <f t="shared" si="4"/>
        <v>42000</v>
      </c>
      <c r="H190" s="189">
        <f t="shared" si="5"/>
        <v>1000</v>
      </c>
      <c r="I190" s="190">
        <v>41112</v>
      </c>
      <c r="J190" s="188" t="s">
        <v>843</v>
      </c>
    </row>
    <row r="191" spans="1:10" x14ac:dyDescent="0.2">
      <c r="A191" s="188" t="s">
        <v>860</v>
      </c>
      <c r="B191" s="188" t="s">
        <v>1080</v>
      </c>
      <c r="C191" s="188">
        <v>1560</v>
      </c>
      <c r="D191" s="188" t="s">
        <v>865</v>
      </c>
      <c r="E191" s="188">
        <v>40</v>
      </c>
      <c r="F191" s="188">
        <v>4</v>
      </c>
      <c r="G191" s="189">
        <f t="shared" si="4"/>
        <v>62400</v>
      </c>
      <c r="H191" s="189">
        <f t="shared" si="5"/>
        <v>6240</v>
      </c>
      <c r="I191" s="191">
        <v>41115</v>
      </c>
      <c r="J191" s="188" t="s">
        <v>843</v>
      </c>
    </row>
    <row r="192" spans="1:10" x14ac:dyDescent="0.2">
      <c r="A192" s="188" t="s">
        <v>852</v>
      </c>
      <c r="B192" s="188" t="s">
        <v>1078</v>
      </c>
      <c r="C192" s="188">
        <v>4210</v>
      </c>
      <c r="D192" s="188" t="s">
        <v>838</v>
      </c>
      <c r="E192" s="188">
        <v>35</v>
      </c>
      <c r="F192" s="188">
        <v>2</v>
      </c>
      <c r="G192" s="189">
        <f t="shared" si="4"/>
        <v>147350</v>
      </c>
      <c r="H192" s="189">
        <f t="shared" si="5"/>
        <v>8420</v>
      </c>
      <c r="I192" s="190">
        <v>41115</v>
      </c>
      <c r="J192" s="188" t="s">
        <v>626</v>
      </c>
    </row>
    <row r="193" spans="1:10" x14ac:dyDescent="0.2">
      <c r="A193" s="188" t="s">
        <v>836</v>
      </c>
      <c r="B193" s="188" t="s">
        <v>1080</v>
      </c>
      <c r="C193" s="188">
        <v>1400</v>
      </c>
      <c r="D193" s="188" t="s">
        <v>866</v>
      </c>
      <c r="E193" s="188">
        <v>23</v>
      </c>
      <c r="F193" s="188">
        <v>4</v>
      </c>
      <c r="G193" s="189">
        <f t="shared" si="4"/>
        <v>32200</v>
      </c>
      <c r="H193" s="189">
        <f t="shared" si="5"/>
        <v>5600</v>
      </c>
      <c r="I193" s="191">
        <v>41115</v>
      </c>
      <c r="J193" s="188" t="s">
        <v>626</v>
      </c>
    </row>
    <row r="194" spans="1:10" x14ac:dyDescent="0.2">
      <c r="A194" s="188" t="s">
        <v>860</v>
      </c>
      <c r="B194" s="188" t="s">
        <v>1081</v>
      </c>
      <c r="C194" s="188">
        <v>2000</v>
      </c>
      <c r="D194" s="188" t="s">
        <v>862</v>
      </c>
      <c r="E194" s="188">
        <v>40</v>
      </c>
      <c r="F194" s="188">
        <v>3</v>
      </c>
      <c r="G194" s="189">
        <f t="shared" ref="G194:G257" si="6">C194*E194</f>
        <v>80000</v>
      </c>
      <c r="H194" s="189">
        <f t="shared" ref="H194:H257" si="7">C194*F194</f>
        <v>6000</v>
      </c>
      <c r="I194" s="190">
        <v>41116</v>
      </c>
      <c r="J194" s="188" t="s">
        <v>626</v>
      </c>
    </row>
    <row r="195" spans="1:10" x14ac:dyDescent="0.2">
      <c r="A195" s="188" t="s">
        <v>851</v>
      </c>
      <c r="B195" s="188" t="s">
        <v>1083</v>
      </c>
      <c r="C195" s="188">
        <v>2600</v>
      </c>
      <c r="D195" s="188" t="s">
        <v>865</v>
      </c>
      <c r="E195" s="188">
        <v>42</v>
      </c>
      <c r="F195" s="188">
        <v>2</v>
      </c>
      <c r="G195" s="189">
        <f t="shared" si="6"/>
        <v>109200</v>
      </c>
      <c r="H195" s="189">
        <f t="shared" si="7"/>
        <v>5200</v>
      </c>
      <c r="I195" s="191">
        <v>41118</v>
      </c>
      <c r="J195" s="188" t="s">
        <v>843</v>
      </c>
    </row>
    <row r="196" spans="1:10" x14ac:dyDescent="0.2">
      <c r="A196" s="188" t="s">
        <v>848</v>
      </c>
      <c r="B196" s="188" t="s">
        <v>1081</v>
      </c>
      <c r="C196" s="188">
        <v>1950</v>
      </c>
      <c r="D196" s="188" t="s">
        <v>863</v>
      </c>
      <c r="E196" s="188">
        <v>33</v>
      </c>
      <c r="F196" s="188">
        <v>1</v>
      </c>
      <c r="G196" s="189">
        <f t="shared" si="6"/>
        <v>64350</v>
      </c>
      <c r="H196" s="189">
        <f t="shared" si="7"/>
        <v>1950</v>
      </c>
      <c r="I196" s="190">
        <v>41118</v>
      </c>
      <c r="J196" s="188" t="s">
        <v>847</v>
      </c>
    </row>
    <row r="197" spans="1:10" x14ac:dyDescent="0.2">
      <c r="A197" s="188" t="s">
        <v>850</v>
      </c>
      <c r="B197" s="188" t="s">
        <v>1082</v>
      </c>
      <c r="C197" s="188">
        <v>1490</v>
      </c>
      <c r="D197" s="188" t="s">
        <v>865</v>
      </c>
      <c r="E197" s="188">
        <v>49</v>
      </c>
      <c r="F197" s="188">
        <v>1</v>
      </c>
      <c r="G197" s="189">
        <f t="shared" si="6"/>
        <v>73010</v>
      </c>
      <c r="H197" s="189">
        <f t="shared" si="7"/>
        <v>1490</v>
      </c>
      <c r="I197" s="191">
        <v>41119</v>
      </c>
      <c r="J197" s="188" t="s">
        <v>568</v>
      </c>
    </row>
    <row r="198" spans="1:10" x14ac:dyDescent="0.2">
      <c r="A198" s="188" t="s">
        <v>848</v>
      </c>
      <c r="B198" s="188" t="s">
        <v>1083</v>
      </c>
      <c r="C198" s="188">
        <v>3100</v>
      </c>
      <c r="D198" s="188" t="s">
        <v>838</v>
      </c>
      <c r="E198" s="188">
        <v>30</v>
      </c>
      <c r="F198" s="188">
        <v>3</v>
      </c>
      <c r="G198" s="189">
        <f t="shared" si="6"/>
        <v>93000</v>
      </c>
      <c r="H198" s="189">
        <f t="shared" si="7"/>
        <v>9300</v>
      </c>
      <c r="I198" s="190">
        <v>41119</v>
      </c>
      <c r="J198" s="188" t="s">
        <v>841</v>
      </c>
    </row>
    <row r="199" spans="1:10" x14ac:dyDescent="0.2">
      <c r="A199" s="188" t="s">
        <v>850</v>
      </c>
      <c r="B199" s="188" t="s">
        <v>1082</v>
      </c>
      <c r="C199" s="188">
        <v>1500</v>
      </c>
      <c r="D199" s="188" t="s">
        <v>864</v>
      </c>
      <c r="E199" s="188">
        <v>20</v>
      </c>
      <c r="F199" s="188">
        <v>1</v>
      </c>
      <c r="G199" s="189">
        <f t="shared" si="6"/>
        <v>30000</v>
      </c>
      <c r="H199" s="189">
        <f t="shared" si="7"/>
        <v>1500</v>
      </c>
      <c r="I199" s="191">
        <v>41120</v>
      </c>
      <c r="J199" s="188" t="s">
        <v>839</v>
      </c>
    </row>
    <row r="200" spans="1:10" x14ac:dyDescent="0.2">
      <c r="A200" s="188" t="s">
        <v>854</v>
      </c>
      <c r="B200" s="188" t="s">
        <v>1082</v>
      </c>
      <c r="C200" s="188">
        <v>5490</v>
      </c>
      <c r="D200" s="188" t="s">
        <v>838</v>
      </c>
      <c r="E200" s="188">
        <v>28</v>
      </c>
      <c r="F200" s="188">
        <v>2</v>
      </c>
      <c r="G200" s="189">
        <f t="shared" si="6"/>
        <v>153720</v>
      </c>
      <c r="H200" s="189">
        <f t="shared" si="7"/>
        <v>10980</v>
      </c>
      <c r="I200" s="190">
        <v>41120</v>
      </c>
      <c r="J200" s="188" t="s">
        <v>626</v>
      </c>
    </row>
    <row r="201" spans="1:10" x14ac:dyDescent="0.2">
      <c r="A201" s="188" t="s">
        <v>856</v>
      </c>
      <c r="B201" s="188" t="s">
        <v>1085</v>
      </c>
      <c r="C201" s="188">
        <v>4800</v>
      </c>
      <c r="D201" s="188" t="s">
        <v>862</v>
      </c>
      <c r="E201" s="188">
        <v>22</v>
      </c>
      <c r="F201" s="188">
        <v>3</v>
      </c>
      <c r="G201" s="189">
        <f t="shared" si="6"/>
        <v>105600</v>
      </c>
      <c r="H201" s="189">
        <f t="shared" si="7"/>
        <v>14400</v>
      </c>
      <c r="I201" s="190">
        <v>41121</v>
      </c>
      <c r="J201" s="188" t="s">
        <v>843</v>
      </c>
    </row>
    <row r="202" spans="1:10" x14ac:dyDescent="0.2">
      <c r="A202" s="188" t="s">
        <v>836</v>
      </c>
      <c r="B202" s="188" t="s">
        <v>1081</v>
      </c>
      <c r="C202" s="188">
        <v>1700</v>
      </c>
      <c r="D202" s="188" t="s">
        <v>864</v>
      </c>
      <c r="E202" s="188">
        <v>42</v>
      </c>
      <c r="F202" s="188">
        <v>3</v>
      </c>
      <c r="G202" s="189">
        <f t="shared" si="6"/>
        <v>71400</v>
      </c>
      <c r="H202" s="189">
        <f t="shared" si="7"/>
        <v>5100</v>
      </c>
      <c r="I202" s="191">
        <v>41127</v>
      </c>
      <c r="J202" s="188" t="s">
        <v>626</v>
      </c>
    </row>
    <row r="203" spans="1:10" x14ac:dyDescent="0.2">
      <c r="A203" s="188" t="s">
        <v>852</v>
      </c>
      <c r="B203" s="188" t="s">
        <v>1084</v>
      </c>
      <c r="C203" s="188">
        <v>2870</v>
      </c>
      <c r="D203" s="188" t="s">
        <v>866</v>
      </c>
      <c r="E203" s="188">
        <v>31</v>
      </c>
      <c r="F203" s="188">
        <v>3</v>
      </c>
      <c r="G203" s="189">
        <f t="shared" si="6"/>
        <v>88970</v>
      </c>
      <c r="H203" s="189">
        <f t="shared" si="7"/>
        <v>8610</v>
      </c>
      <c r="I203" s="191">
        <v>41131</v>
      </c>
      <c r="J203" s="188" t="s">
        <v>626</v>
      </c>
    </row>
    <row r="204" spans="1:10" x14ac:dyDescent="0.2">
      <c r="A204" s="188" t="s">
        <v>851</v>
      </c>
      <c r="B204" s="188" t="s">
        <v>1079</v>
      </c>
      <c r="C204" s="188">
        <v>2710</v>
      </c>
      <c r="D204" s="188" t="s">
        <v>863</v>
      </c>
      <c r="E204" s="188">
        <v>14</v>
      </c>
      <c r="F204" s="188">
        <v>0</v>
      </c>
      <c r="G204" s="189">
        <f t="shared" si="6"/>
        <v>37940</v>
      </c>
      <c r="H204" s="189">
        <f t="shared" si="7"/>
        <v>0</v>
      </c>
      <c r="I204" s="190">
        <v>41132</v>
      </c>
      <c r="J204" s="188" t="s">
        <v>841</v>
      </c>
    </row>
    <row r="205" spans="1:10" x14ac:dyDescent="0.2">
      <c r="A205" s="188" t="s">
        <v>848</v>
      </c>
      <c r="B205" s="188" t="s">
        <v>1083</v>
      </c>
      <c r="C205" s="188">
        <v>3300</v>
      </c>
      <c r="D205" s="188" t="s">
        <v>866</v>
      </c>
      <c r="E205" s="188">
        <v>11</v>
      </c>
      <c r="F205" s="188">
        <v>3</v>
      </c>
      <c r="G205" s="189">
        <f t="shared" si="6"/>
        <v>36300</v>
      </c>
      <c r="H205" s="189">
        <f t="shared" si="7"/>
        <v>9900</v>
      </c>
      <c r="I205" s="191">
        <v>41132</v>
      </c>
      <c r="J205" s="188" t="s">
        <v>841</v>
      </c>
    </row>
    <row r="206" spans="1:10" x14ac:dyDescent="0.2">
      <c r="A206" s="188" t="s">
        <v>852</v>
      </c>
      <c r="B206" s="188" t="s">
        <v>1084</v>
      </c>
      <c r="C206" s="188">
        <v>2870</v>
      </c>
      <c r="D206" s="188" t="s">
        <v>838</v>
      </c>
      <c r="E206" s="188">
        <v>16</v>
      </c>
      <c r="F206" s="188">
        <v>0</v>
      </c>
      <c r="G206" s="189">
        <f t="shared" si="6"/>
        <v>45920</v>
      </c>
      <c r="H206" s="189">
        <f t="shared" si="7"/>
        <v>0</v>
      </c>
      <c r="I206" s="190">
        <v>41133</v>
      </c>
      <c r="J206" s="188" t="s">
        <v>626</v>
      </c>
    </row>
    <row r="207" spans="1:10" x14ac:dyDescent="0.2">
      <c r="A207" s="188" t="s">
        <v>848</v>
      </c>
      <c r="B207" s="188" t="s">
        <v>1083</v>
      </c>
      <c r="C207" s="188">
        <v>3140</v>
      </c>
      <c r="D207" s="188" t="s">
        <v>864</v>
      </c>
      <c r="E207" s="188">
        <v>20</v>
      </c>
      <c r="F207" s="188">
        <v>0</v>
      </c>
      <c r="G207" s="189">
        <f t="shared" si="6"/>
        <v>62800</v>
      </c>
      <c r="H207" s="189">
        <f t="shared" si="7"/>
        <v>0</v>
      </c>
      <c r="I207" s="191">
        <v>41133</v>
      </c>
      <c r="J207" s="188" t="s">
        <v>841</v>
      </c>
    </row>
    <row r="208" spans="1:10" x14ac:dyDescent="0.2">
      <c r="A208" s="188" t="s">
        <v>861</v>
      </c>
      <c r="B208" s="188" t="s">
        <v>1084</v>
      </c>
      <c r="C208" s="188">
        <v>1100</v>
      </c>
      <c r="D208" s="188" t="s">
        <v>862</v>
      </c>
      <c r="E208" s="188">
        <v>28</v>
      </c>
      <c r="F208" s="188">
        <v>2</v>
      </c>
      <c r="G208" s="189">
        <f t="shared" si="6"/>
        <v>30800</v>
      </c>
      <c r="H208" s="189">
        <f t="shared" si="7"/>
        <v>2200</v>
      </c>
      <c r="I208" s="190">
        <v>41134</v>
      </c>
      <c r="J208" s="188" t="s">
        <v>568</v>
      </c>
    </row>
    <row r="209" spans="1:10" x14ac:dyDescent="0.2">
      <c r="A209" s="188" t="s">
        <v>848</v>
      </c>
      <c r="B209" s="188" t="s">
        <v>1078</v>
      </c>
      <c r="C209" s="188">
        <v>1380</v>
      </c>
      <c r="D209" s="188" t="s">
        <v>863</v>
      </c>
      <c r="E209" s="188">
        <v>28</v>
      </c>
      <c r="F209" s="188">
        <v>3</v>
      </c>
      <c r="G209" s="189">
        <f t="shared" si="6"/>
        <v>38640</v>
      </c>
      <c r="H209" s="189">
        <f t="shared" si="7"/>
        <v>4140</v>
      </c>
      <c r="I209" s="190">
        <v>41134</v>
      </c>
      <c r="J209" s="188" t="s">
        <v>626</v>
      </c>
    </row>
    <row r="210" spans="1:10" x14ac:dyDescent="0.2">
      <c r="A210" s="188" t="s">
        <v>854</v>
      </c>
      <c r="B210" s="188" t="s">
        <v>1082</v>
      </c>
      <c r="C210" s="188">
        <v>5490</v>
      </c>
      <c r="D210" s="188" t="s">
        <v>865</v>
      </c>
      <c r="E210" s="188">
        <v>23</v>
      </c>
      <c r="F210" s="188">
        <v>0</v>
      </c>
      <c r="G210" s="189">
        <f t="shared" si="6"/>
        <v>126270</v>
      </c>
      <c r="H210" s="189">
        <f t="shared" si="7"/>
        <v>0</v>
      </c>
      <c r="I210" s="191">
        <v>41136</v>
      </c>
      <c r="J210" s="188" t="s">
        <v>843</v>
      </c>
    </row>
    <row r="211" spans="1:10" x14ac:dyDescent="0.2">
      <c r="A211" s="188" t="s">
        <v>856</v>
      </c>
      <c r="B211" s="188" t="s">
        <v>1088</v>
      </c>
      <c r="C211" s="188">
        <v>4500</v>
      </c>
      <c r="D211" s="188" t="s">
        <v>863</v>
      </c>
      <c r="E211" s="188">
        <v>48</v>
      </c>
      <c r="F211" s="188">
        <v>2</v>
      </c>
      <c r="G211" s="189">
        <f t="shared" si="6"/>
        <v>216000</v>
      </c>
      <c r="H211" s="189">
        <f t="shared" si="7"/>
        <v>9000</v>
      </c>
      <c r="I211" s="190">
        <v>41136</v>
      </c>
      <c r="J211" s="188" t="s">
        <v>568</v>
      </c>
    </row>
    <row r="212" spans="1:10" x14ac:dyDescent="0.2">
      <c r="A212" s="188" t="s">
        <v>850</v>
      </c>
      <c r="B212" s="188" t="s">
        <v>1084</v>
      </c>
      <c r="C212" s="188">
        <v>3100</v>
      </c>
      <c r="D212" s="188" t="s">
        <v>863</v>
      </c>
      <c r="E212" s="188">
        <v>29</v>
      </c>
      <c r="F212" s="188">
        <v>1</v>
      </c>
      <c r="G212" s="189">
        <f t="shared" si="6"/>
        <v>89900</v>
      </c>
      <c r="H212" s="189">
        <f t="shared" si="7"/>
        <v>3100</v>
      </c>
      <c r="I212" s="190">
        <v>41140</v>
      </c>
      <c r="J212" s="188" t="s">
        <v>843</v>
      </c>
    </row>
    <row r="213" spans="1:10" x14ac:dyDescent="0.2">
      <c r="A213" s="188" t="s">
        <v>852</v>
      </c>
      <c r="B213" s="188" t="s">
        <v>1078</v>
      </c>
      <c r="C213" s="188">
        <v>4180</v>
      </c>
      <c r="D213" s="188" t="s">
        <v>865</v>
      </c>
      <c r="E213" s="188">
        <v>28</v>
      </c>
      <c r="F213" s="188">
        <v>1</v>
      </c>
      <c r="G213" s="189">
        <f t="shared" si="6"/>
        <v>117040</v>
      </c>
      <c r="H213" s="189">
        <f t="shared" si="7"/>
        <v>4180</v>
      </c>
      <c r="I213" s="191">
        <v>41140</v>
      </c>
      <c r="J213" s="188" t="s">
        <v>843</v>
      </c>
    </row>
    <row r="214" spans="1:10" x14ac:dyDescent="0.2">
      <c r="A214" s="188" t="s">
        <v>867</v>
      </c>
      <c r="B214" s="188" t="s">
        <v>1078</v>
      </c>
      <c r="C214" s="188">
        <v>1900</v>
      </c>
      <c r="D214" s="188" t="s">
        <v>862</v>
      </c>
      <c r="E214" s="188">
        <v>10</v>
      </c>
      <c r="F214" s="188">
        <v>1</v>
      </c>
      <c r="G214" s="189">
        <f t="shared" si="6"/>
        <v>19000</v>
      </c>
      <c r="H214" s="189">
        <f t="shared" si="7"/>
        <v>1900</v>
      </c>
      <c r="I214" s="190">
        <v>41141</v>
      </c>
      <c r="J214" s="188" t="s">
        <v>843</v>
      </c>
    </row>
    <row r="215" spans="1:10" x14ac:dyDescent="0.2">
      <c r="A215" s="188" t="s">
        <v>848</v>
      </c>
      <c r="B215" s="188" t="s">
        <v>1084</v>
      </c>
      <c r="C215" s="188">
        <v>4800</v>
      </c>
      <c r="D215" s="188" t="s">
        <v>864</v>
      </c>
      <c r="E215" s="188">
        <v>29</v>
      </c>
      <c r="F215" s="188">
        <v>0</v>
      </c>
      <c r="G215" s="189">
        <f t="shared" si="6"/>
        <v>139200</v>
      </c>
      <c r="H215" s="189">
        <f t="shared" si="7"/>
        <v>0</v>
      </c>
      <c r="I215" s="191">
        <v>41142</v>
      </c>
      <c r="J215" s="188" t="s">
        <v>839</v>
      </c>
    </row>
    <row r="216" spans="1:10" x14ac:dyDescent="0.2">
      <c r="A216" s="188" t="s">
        <v>860</v>
      </c>
      <c r="B216" s="188" t="s">
        <v>1079</v>
      </c>
      <c r="C216" s="188">
        <v>1200</v>
      </c>
      <c r="D216" s="188" t="s">
        <v>862</v>
      </c>
      <c r="E216" s="188">
        <v>32</v>
      </c>
      <c r="F216" s="188">
        <v>4</v>
      </c>
      <c r="G216" s="189">
        <f t="shared" si="6"/>
        <v>38400</v>
      </c>
      <c r="H216" s="189">
        <f t="shared" si="7"/>
        <v>4800</v>
      </c>
      <c r="I216" s="190">
        <v>41145</v>
      </c>
      <c r="J216" s="188" t="s">
        <v>843</v>
      </c>
    </row>
    <row r="217" spans="1:10" x14ac:dyDescent="0.2">
      <c r="A217" s="188" t="s">
        <v>848</v>
      </c>
      <c r="B217" s="188" t="s">
        <v>1081</v>
      </c>
      <c r="C217" s="188">
        <v>1900</v>
      </c>
      <c r="D217" s="188" t="s">
        <v>862</v>
      </c>
      <c r="E217" s="188">
        <v>30</v>
      </c>
      <c r="F217" s="188">
        <v>1</v>
      </c>
      <c r="G217" s="189">
        <f t="shared" si="6"/>
        <v>57000</v>
      </c>
      <c r="H217" s="189">
        <f t="shared" si="7"/>
        <v>1900</v>
      </c>
      <c r="I217" s="190">
        <v>41149</v>
      </c>
      <c r="J217" s="188" t="s">
        <v>843</v>
      </c>
    </row>
    <row r="218" spans="1:10" x14ac:dyDescent="0.2">
      <c r="A218" s="188" t="s">
        <v>836</v>
      </c>
      <c r="B218" s="188" t="s">
        <v>1079</v>
      </c>
      <c r="C218" s="188">
        <v>1990</v>
      </c>
      <c r="D218" s="188" t="s">
        <v>863</v>
      </c>
      <c r="E218" s="188">
        <v>10</v>
      </c>
      <c r="F218" s="188">
        <v>1</v>
      </c>
      <c r="G218" s="189">
        <f t="shared" si="6"/>
        <v>19900</v>
      </c>
      <c r="H218" s="189">
        <f t="shared" si="7"/>
        <v>1990</v>
      </c>
      <c r="I218" s="190">
        <v>41149</v>
      </c>
      <c r="J218" s="188" t="s">
        <v>847</v>
      </c>
    </row>
    <row r="219" spans="1:10" x14ac:dyDescent="0.2">
      <c r="A219" s="188" t="s">
        <v>850</v>
      </c>
      <c r="B219" s="188" t="s">
        <v>1083</v>
      </c>
      <c r="C219" s="188">
        <v>2970</v>
      </c>
      <c r="D219" s="188" t="s">
        <v>865</v>
      </c>
      <c r="E219" s="188">
        <v>41</v>
      </c>
      <c r="F219" s="188">
        <v>1</v>
      </c>
      <c r="G219" s="189">
        <f t="shared" si="6"/>
        <v>121770</v>
      </c>
      <c r="H219" s="189">
        <f t="shared" si="7"/>
        <v>2970</v>
      </c>
      <c r="I219" s="191">
        <v>41150</v>
      </c>
      <c r="J219" s="188" t="s">
        <v>847</v>
      </c>
    </row>
    <row r="220" spans="1:10" x14ac:dyDescent="0.2">
      <c r="A220" s="188" t="s">
        <v>850</v>
      </c>
      <c r="B220" s="188" t="s">
        <v>1079</v>
      </c>
      <c r="C220" s="188">
        <v>1200</v>
      </c>
      <c r="D220" s="188" t="s">
        <v>862</v>
      </c>
      <c r="E220" s="188">
        <v>13</v>
      </c>
      <c r="F220" s="188">
        <v>1</v>
      </c>
      <c r="G220" s="189">
        <f t="shared" si="6"/>
        <v>15600</v>
      </c>
      <c r="H220" s="189">
        <f t="shared" si="7"/>
        <v>1200</v>
      </c>
      <c r="I220" s="190">
        <v>41152</v>
      </c>
      <c r="J220" s="188" t="s">
        <v>839</v>
      </c>
    </row>
    <row r="221" spans="1:10" x14ac:dyDescent="0.2">
      <c r="A221" s="188" t="s">
        <v>852</v>
      </c>
      <c r="B221" s="188" t="s">
        <v>1081</v>
      </c>
      <c r="C221" s="188">
        <v>4100</v>
      </c>
      <c r="D221" s="188" t="s">
        <v>863</v>
      </c>
      <c r="E221" s="188">
        <v>45</v>
      </c>
      <c r="F221" s="188">
        <v>4</v>
      </c>
      <c r="G221" s="189">
        <f t="shared" si="6"/>
        <v>184500</v>
      </c>
      <c r="H221" s="189">
        <f t="shared" si="7"/>
        <v>16400</v>
      </c>
      <c r="I221" s="190">
        <v>41152</v>
      </c>
      <c r="J221" s="188" t="s">
        <v>843</v>
      </c>
    </row>
    <row r="222" spans="1:10" x14ac:dyDescent="0.2">
      <c r="A222" s="188" t="s">
        <v>860</v>
      </c>
      <c r="B222" s="188" t="s">
        <v>1082</v>
      </c>
      <c r="C222" s="188">
        <v>1650</v>
      </c>
      <c r="D222" s="188" t="s">
        <v>863</v>
      </c>
      <c r="E222" s="188">
        <v>22</v>
      </c>
      <c r="F222" s="188">
        <v>1</v>
      </c>
      <c r="G222" s="189">
        <f t="shared" si="6"/>
        <v>36300</v>
      </c>
      <c r="H222" s="189">
        <f t="shared" si="7"/>
        <v>1650</v>
      </c>
      <c r="I222" s="190">
        <v>41153</v>
      </c>
      <c r="J222" s="188" t="s">
        <v>626</v>
      </c>
    </row>
    <row r="223" spans="1:10" x14ac:dyDescent="0.2">
      <c r="A223" s="188" t="s">
        <v>848</v>
      </c>
      <c r="B223" s="188" t="s">
        <v>1079</v>
      </c>
      <c r="C223" s="188">
        <v>3150</v>
      </c>
      <c r="D223" s="188" t="s">
        <v>865</v>
      </c>
      <c r="E223" s="188">
        <v>38</v>
      </c>
      <c r="F223" s="188">
        <v>2</v>
      </c>
      <c r="G223" s="189">
        <f t="shared" si="6"/>
        <v>119700</v>
      </c>
      <c r="H223" s="189">
        <f t="shared" si="7"/>
        <v>6300</v>
      </c>
      <c r="I223" s="191">
        <v>41154</v>
      </c>
      <c r="J223" s="188" t="s">
        <v>626</v>
      </c>
    </row>
    <row r="224" spans="1:10" x14ac:dyDescent="0.2">
      <c r="A224" s="188" t="s">
        <v>836</v>
      </c>
      <c r="B224" s="188" t="s">
        <v>1081</v>
      </c>
      <c r="C224" s="188">
        <v>1700</v>
      </c>
      <c r="D224" s="188" t="s">
        <v>865</v>
      </c>
      <c r="E224" s="188">
        <v>50</v>
      </c>
      <c r="F224" s="188">
        <v>4</v>
      </c>
      <c r="G224" s="189">
        <f t="shared" si="6"/>
        <v>85000</v>
      </c>
      <c r="H224" s="189">
        <f t="shared" si="7"/>
        <v>6800</v>
      </c>
      <c r="I224" s="191">
        <v>41154</v>
      </c>
      <c r="J224" s="188" t="s">
        <v>847</v>
      </c>
    </row>
    <row r="225" spans="1:10" x14ac:dyDescent="0.2">
      <c r="A225" s="188" t="s">
        <v>861</v>
      </c>
      <c r="B225" s="188" t="s">
        <v>1078</v>
      </c>
      <c r="C225" s="188">
        <v>1150</v>
      </c>
      <c r="D225" s="188" t="s">
        <v>865</v>
      </c>
      <c r="E225" s="188">
        <v>48</v>
      </c>
      <c r="F225" s="188">
        <v>2</v>
      </c>
      <c r="G225" s="189">
        <f t="shared" si="6"/>
        <v>55200</v>
      </c>
      <c r="H225" s="189">
        <f t="shared" si="7"/>
        <v>2300</v>
      </c>
      <c r="I225" s="191">
        <v>41157</v>
      </c>
      <c r="J225" s="188" t="s">
        <v>847</v>
      </c>
    </row>
    <row r="226" spans="1:10" x14ac:dyDescent="0.2">
      <c r="A226" s="188" t="s">
        <v>861</v>
      </c>
      <c r="B226" s="188" t="s">
        <v>1078</v>
      </c>
      <c r="C226" s="188">
        <v>1150</v>
      </c>
      <c r="D226" s="188" t="s">
        <v>864</v>
      </c>
      <c r="E226" s="188">
        <v>27</v>
      </c>
      <c r="F226" s="188">
        <v>3</v>
      </c>
      <c r="G226" s="189">
        <f t="shared" si="6"/>
        <v>31050</v>
      </c>
      <c r="H226" s="189">
        <f t="shared" si="7"/>
        <v>3450</v>
      </c>
      <c r="I226" s="191">
        <v>41159</v>
      </c>
      <c r="J226" s="188" t="s">
        <v>626</v>
      </c>
    </row>
    <row r="227" spans="1:10" x14ac:dyDescent="0.2">
      <c r="A227" s="188" t="s">
        <v>848</v>
      </c>
      <c r="B227" s="188" t="s">
        <v>1080</v>
      </c>
      <c r="C227" s="188">
        <v>2400</v>
      </c>
      <c r="D227" s="188" t="s">
        <v>862</v>
      </c>
      <c r="E227" s="188">
        <v>48</v>
      </c>
      <c r="F227" s="188">
        <v>2</v>
      </c>
      <c r="G227" s="189">
        <f t="shared" si="6"/>
        <v>115200</v>
      </c>
      <c r="H227" s="189">
        <f t="shared" si="7"/>
        <v>4800</v>
      </c>
      <c r="I227" s="190">
        <v>41160</v>
      </c>
      <c r="J227" s="188" t="s">
        <v>568</v>
      </c>
    </row>
    <row r="228" spans="1:10" x14ac:dyDescent="0.2">
      <c r="A228" s="188" t="s">
        <v>860</v>
      </c>
      <c r="B228" s="188" t="s">
        <v>1079</v>
      </c>
      <c r="C228" s="188">
        <v>1150</v>
      </c>
      <c r="D228" s="188" t="s">
        <v>864</v>
      </c>
      <c r="E228" s="188">
        <v>14</v>
      </c>
      <c r="F228" s="188">
        <v>4</v>
      </c>
      <c r="G228" s="189">
        <f t="shared" si="6"/>
        <v>16100</v>
      </c>
      <c r="H228" s="189">
        <f t="shared" si="7"/>
        <v>4600</v>
      </c>
      <c r="I228" s="191">
        <v>41161</v>
      </c>
      <c r="J228" s="188" t="s">
        <v>839</v>
      </c>
    </row>
    <row r="229" spans="1:10" x14ac:dyDescent="0.2">
      <c r="A229" s="188" t="s">
        <v>852</v>
      </c>
      <c r="B229" s="188" t="s">
        <v>1078</v>
      </c>
      <c r="C229" s="188">
        <v>4200</v>
      </c>
      <c r="D229" s="188" t="s">
        <v>862</v>
      </c>
      <c r="E229" s="188">
        <v>26</v>
      </c>
      <c r="F229" s="188">
        <v>1</v>
      </c>
      <c r="G229" s="189">
        <f t="shared" si="6"/>
        <v>109200</v>
      </c>
      <c r="H229" s="189">
        <f t="shared" si="7"/>
        <v>4200</v>
      </c>
      <c r="I229" s="190">
        <v>41162</v>
      </c>
      <c r="J229" s="188" t="s">
        <v>841</v>
      </c>
    </row>
    <row r="230" spans="1:10" x14ac:dyDescent="0.2">
      <c r="A230" s="188" t="s">
        <v>836</v>
      </c>
      <c r="B230" s="188" t="s">
        <v>1079</v>
      </c>
      <c r="C230" s="188">
        <v>2100</v>
      </c>
      <c r="D230" s="188" t="s">
        <v>862</v>
      </c>
      <c r="E230" s="188">
        <v>37</v>
      </c>
      <c r="F230" s="188">
        <v>0</v>
      </c>
      <c r="G230" s="189">
        <f t="shared" si="6"/>
        <v>77700</v>
      </c>
      <c r="H230" s="189">
        <f t="shared" si="7"/>
        <v>0</v>
      </c>
      <c r="I230" s="190">
        <v>41162</v>
      </c>
      <c r="J230" s="188" t="s">
        <v>626</v>
      </c>
    </row>
    <row r="231" spans="1:10" x14ac:dyDescent="0.2">
      <c r="A231" s="188" t="s">
        <v>861</v>
      </c>
      <c r="B231" s="188" t="s">
        <v>1081</v>
      </c>
      <c r="C231" s="188">
        <v>1200</v>
      </c>
      <c r="D231" s="188" t="s">
        <v>865</v>
      </c>
      <c r="E231" s="188">
        <v>39</v>
      </c>
      <c r="F231" s="188">
        <v>4</v>
      </c>
      <c r="G231" s="189">
        <f t="shared" si="6"/>
        <v>46800</v>
      </c>
      <c r="H231" s="189">
        <f t="shared" si="7"/>
        <v>4800</v>
      </c>
      <c r="I231" s="191">
        <v>41164</v>
      </c>
      <c r="J231" s="188" t="s">
        <v>839</v>
      </c>
    </row>
    <row r="232" spans="1:10" x14ac:dyDescent="0.2">
      <c r="A232" s="188" t="s">
        <v>852</v>
      </c>
      <c r="B232" s="188" t="s">
        <v>1082</v>
      </c>
      <c r="C232" s="188">
        <v>2850</v>
      </c>
      <c r="D232" s="188" t="s">
        <v>863</v>
      </c>
      <c r="E232" s="188">
        <v>25</v>
      </c>
      <c r="F232" s="188">
        <v>3</v>
      </c>
      <c r="G232" s="189">
        <f t="shared" si="6"/>
        <v>71250</v>
      </c>
      <c r="H232" s="189">
        <f t="shared" si="7"/>
        <v>8550</v>
      </c>
      <c r="I232" s="190">
        <v>41164</v>
      </c>
      <c r="J232" s="188" t="s">
        <v>843</v>
      </c>
    </row>
    <row r="233" spans="1:10" x14ac:dyDescent="0.2">
      <c r="A233" s="188" t="s">
        <v>852</v>
      </c>
      <c r="B233" s="188" t="s">
        <v>1080</v>
      </c>
      <c r="C233" s="188">
        <v>4350</v>
      </c>
      <c r="D233" s="188" t="s">
        <v>865</v>
      </c>
      <c r="E233" s="188">
        <v>41</v>
      </c>
      <c r="F233" s="188">
        <v>2</v>
      </c>
      <c r="G233" s="189">
        <f t="shared" si="6"/>
        <v>178350</v>
      </c>
      <c r="H233" s="189">
        <f t="shared" si="7"/>
        <v>8700</v>
      </c>
      <c r="I233" s="191">
        <v>41167</v>
      </c>
      <c r="J233" s="188" t="s">
        <v>843</v>
      </c>
    </row>
    <row r="234" spans="1:10" x14ac:dyDescent="0.2">
      <c r="A234" s="188" t="s">
        <v>856</v>
      </c>
      <c r="B234" s="188" t="s">
        <v>1087</v>
      </c>
      <c r="C234" s="188">
        <v>2850</v>
      </c>
      <c r="D234" s="188" t="s">
        <v>866</v>
      </c>
      <c r="E234" s="188">
        <v>11</v>
      </c>
      <c r="F234" s="188">
        <v>0</v>
      </c>
      <c r="G234" s="189">
        <f t="shared" si="6"/>
        <v>31350</v>
      </c>
      <c r="H234" s="189">
        <f t="shared" si="7"/>
        <v>0</v>
      </c>
      <c r="I234" s="191">
        <v>41168</v>
      </c>
      <c r="J234" s="188" t="s">
        <v>839</v>
      </c>
    </row>
    <row r="235" spans="1:10" x14ac:dyDescent="0.2">
      <c r="A235" s="188" t="s">
        <v>848</v>
      </c>
      <c r="B235" s="188" t="s">
        <v>1079</v>
      </c>
      <c r="C235" s="188">
        <v>3150</v>
      </c>
      <c r="D235" s="188" t="s">
        <v>864</v>
      </c>
      <c r="E235" s="188">
        <v>29</v>
      </c>
      <c r="F235" s="188">
        <v>3</v>
      </c>
      <c r="G235" s="189">
        <f t="shared" si="6"/>
        <v>91350</v>
      </c>
      <c r="H235" s="189">
        <f t="shared" si="7"/>
        <v>9450</v>
      </c>
      <c r="I235" s="191">
        <v>41170</v>
      </c>
      <c r="J235" s="188" t="s">
        <v>839</v>
      </c>
    </row>
    <row r="236" spans="1:10" x14ac:dyDescent="0.2">
      <c r="A236" s="188" t="s">
        <v>852</v>
      </c>
      <c r="B236" s="188" t="s">
        <v>1080</v>
      </c>
      <c r="C236" s="188">
        <v>4400</v>
      </c>
      <c r="D236" s="188" t="s">
        <v>862</v>
      </c>
      <c r="E236" s="188">
        <v>39</v>
      </c>
      <c r="F236" s="188">
        <v>1</v>
      </c>
      <c r="G236" s="189">
        <f t="shared" si="6"/>
        <v>171600</v>
      </c>
      <c r="H236" s="189">
        <f t="shared" si="7"/>
        <v>4400</v>
      </c>
      <c r="I236" s="190">
        <v>41171</v>
      </c>
      <c r="J236" s="188" t="s">
        <v>839</v>
      </c>
    </row>
    <row r="237" spans="1:10" x14ac:dyDescent="0.2">
      <c r="A237" s="188" t="s">
        <v>852</v>
      </c>
      <c r="B237" s="188" t="s">
        <v>1084</v>
      </c>
      <c r="C237" s="188">
        <v>2870</v>
      </c>
      <c r="D237" s="188" t="s">
        <v>863</v>
      </c>
      <c r="E237" s="188">
        <v>28</v>
      </c>
      <c r="F237" s="188">
        <v>1</v>
      </c>
      <c r="G237" s="189">
        <f t="shared" si="6"/>
        <v>80360</v>
      </c>
      <c r="H237" s="189">
        <f t="shared" si="7"/>
        <v>2870</v>
      </c>
      <c r="I237" s="190">
        <v>41172</v>
      </c>
      <c r="J237" s="188" t="s">
        <v>626</v>
      </c>
    </row>
    <row r="238" spans="1:10" x14ac:dyDescent="0.2">
      <c r="A238" s="188" t="s">
        <v>854</v>
      </c>
      <c r="B238" s="188" t="s">
        <v>1080</v>
      </c>
      <c r="C238" s="188">
        <v>4590</v>
      </c>
      <c r="D238" s="188" t="s">
        <v>863</v>
      </c>
      <c r="E238" s="188">
        <v>36</v>
      </c>
      <c r="F238" s="188">
        <v>2</v>
      </c>
      <c r="G238" s="189">
        <f t="shared" si="6"/>
        <v>165240</v>
      </c>
      <c r="H238" s="189">
        <f t="shared" si="7"/>
        <v>9180</v>
      </c>
      <c r="I238" s="190">
        <v>41173</v>
      </c>
      <c r="J238" s="188" t="s">
        <v>843</v>
      </c>
    </row>
    <row r="239" spans="1:10" x14ac:dyDescent="0.2">
      <c r="A239" s="188" t="s">
        <v>867</v>
      </c>
      <c r="B239" s="188" t="s">
        <v>1078</v>
      </c>
      <c r="C239" s="188">
        <v>1800</v>
      </c>
      <c r="D239" s="188" t="s">
        <v>863</v>
      </c>
      <c r="E239" s="188">
        <v>8</v>
      </c>
      <c r="F239" s="188">
        <v>1</v>
      </c>
      <c r="G239" s="189">
        <f t="shared" si="6"/>
        <v>14400</v>
      </c>
      <c r="H239" s="189">
        <f t="shared" si="7"/>
        <v>1800</v>
      </c>
      <c r="I239" s="190">
        <v>41174</v>
      </c>
      <c r="J239" s="188" t="s">
        <v>626</v>
      </c>
    </row>
    <row r="240" spans="1:10" x14ac:dyDescent="0.2">
      <c r="A240" s="188" t="s">
        <v>850</v>
      </c>
      <c r="B240" s="188" t="s">
        <v>1084</v>
      </c>
      <c r="C240" s="188">
        <v>3390</v>
      </c>
      <c r="D240" s="188" t="s">
        <v>864</v>
      </c>
      <c r="E240" s="188">
        <v>19</v>
      </c>
      <c r="F240" s="188">
        <v>3</v>
      </c>
      <c r="G240" s="189">
        <f t="shared" si="6"/>
        <v>64410</v>
      </c>
      <c r="H240" s="189">
        <f t="shared" si="7"/>
        <v>10170</v>
      </c>
      <c r="I240" s="191">
        <v>41174</v>
      </c>
      <c r="J240" s="188" t="s">
        <v>841</v>
      </c>
    </row>
    <row r="241" spans="1:10" x14ac:dyDescent="0.2">
      <c r="A241" s="188" t="s">
        <v>852</v>
      </c>
      <c r="B241" s="188" t="s">
        <v>1082</v>
      </c>
      <c r="C241" s="188">
        <v>2850</v>
      </c>
      <c r="D241" s="188" t="s">
        <v>864</v>
      </c>
      <c r="E241" s="188">
        <v>36</v>
      </c>
      <c r="F241" s="188">
        <v>2</v>
      </c>
      <c r="G241" s="189">
        <f t="shared" si="6"/>
        <v>102600</v>
      </c>
      <c r="H241" s="189">
        <f t="shared" si="7"/>
        <v>5700</v>
      </c>
      <c r="I241" s="191">
        <v>41174</v>
      </c>
      <c r="J241" s="188" t="s">
        <v>839</v>
      </c>
    </row>
    <row r="242" spans="1:10" x14ac:dyDescent="0.2">
      <c r="A242" s="188" t="s">
        <v>851</v>
      </c>
      <c r="B242" s="188" t="s">
        <v>1079</v>
      </c>
      <c r="C242" s="188">
        <v>2620</v>
      </c>
      <c r="D242" s="188" t="s">
        <v>838</v>
      </c>
      <c r="E242" s="188">
        <v>20</v>
      </c>
      <c r="F242" s="188">
        <v>2</v>
      </c>
      <c r="G242" s="189">
        <f t="shared" si="6"/>
        <v>52400</v>
      </c>
      <c r="H242" s="189">
        <f t="shared" si="7"/>
        <v>5240</v>
      </c>
      <c r="I242" s="190">
        <v>41178</v>
      </c>
      <c r="J242" s="188" t="s">
        <v>841</v>
      </c>
    </row>
    <row r="243" spans="1:10" x14ac:dyDescent="0.2">
      <c r="A243" s="188" t="s">
        <v>854</v>
      </c>
      <c r="B243" s="188" t="s">
        <v>1079</v>
      </c>
      <c r="C243" s="188">
        <v>4550</v>
      </c>
      <c r="D243" s="188" t="s">
        <v>862</v>
      </c>
      <c r="E243" s="188">
        <v>28</v>
      </c>
      <c r="F243" s="188">
        <v>0</v>
      </c>
      <c r="G243" s="189">
        <f t="shared" si="6"/>
        <v>127400</v>
      </c>
      <c r="H243" s="189">
        <f t="shared" si="7"/>
        <v>0</v>
      </c>
      <c r="I243" s="190">
        <v>41180</v>
      </c>
      <c r="J243" s="188" t="s">
        <v>843</v>
      </c>
    </row>
    <row r="244" spans="1:10" x14ac:dyDescent="0.2">
      <c r="A244" s="188" t="s">
        <v>856</v>
      </c>
      <c r="B244" s="188" t="s">
        <v>1086</v>
      </c>
      <c r="C244" s="188">
        <v>3750</v>
      </c>
      <c r="D244" s="188" t="s">
        <v>864</v>
      </c>
      <c r="E244" s="188">
        <v>47</v>
      </c>
      <c r="F244" s="188">
        <v>1</v>
      </c>
      <c r="G244" s="189">
        <f t="shared" si="6"/>
        <v>176250</v>
      </c>
      <c r="H244" s="189">
        <f t="shared" si="7"/>
        <v>3750</v>
      </c>
      <c r="I244" s="191">
        <v>41181</v>
      </c>
      <c r="J244" s="188" t="s">
        <v>626</v>
      </c>
    </row>
    <row r="245" spans="1:10" x14ac:dyDescent="0.2">
      <c r="A245" s="188" t="s">
        <v>855</v>
      </c>
      <c r="B245" s="188" t="s">
        <v>1078</v>
      </c>
      <c r="C245" s="188">
        <v>900</v>
      </c>
      <c r="D245" s="188" t="s">
        <v>866</v>
      </c>
      <c r="E245" s="188">
        <v>18</v>
      </c>
      <c r="F245" s="188">
        <v>3</v>
      </c>
      <c r="G245" s="189">
        <f t="shared" si="6"/>
        <v>16200</v>
      </c>
      <c r="H245" s="189">
        <f t="shared" si="7"/>
        <v>2700</v>
      </c>
      <c r="I245" s="191">
        <v>41181</v>
      </c>
      <c r="J245" s="188" t="s">
        <v>843</v>
      </c>
    </row>
    <row r="246" spans="1:10" x14ac:dyDescent="0.2">
      <c r="A246" s="188" t="s">
        <v>850</v>
      </c>
      <c r="B246" s="188" t="s">
        <v>1082</v>
      </c>
      <c r="C246" s="188">
        <v>1500</v>
      </c>
      <c r="D246" s="188" t="s">
        <v>863</v>
      </c>
      <c r="E246" s="188">
        <v>38</v>
      </c>
      <c r="F246" s="188">
        <v>1</v>
      </c>
      <c r="G246" s="189">
        <f t="shared" si="6"/>
        <v>57000</v>
      </c>
      <c r="H246" s="189">
        <f t="shared" si="7"/>
        <v>1500</v>
      </c>
      <c r="I246" s="190">
        <v>41183</v>
      </c>
      <c r="J246" s="188" t="s">
        <v>843</v>
      </c>
    </row>
    <row r="247" spans="1:10" x14ac:dyDescent="0.2">
      <c r="A247" s="188" t="s">
        <v>850</v>
      </c>
      <c r="B247" s="188" t="s">
        <v>1082</v>
      </c>
      <c r="C247" s="188">
        <v>1600</v>
      </c>
      <c r="D247" s="188" t="s">
        <v>866</v>
      </c>
      <c r="E247" s="188">
        <v>14</v>
      </c>
      <c r="F247" s="188">
        <v>0</v>
      </c>
      <c r="G247" s="189">
        <f t="shared" si="6"/>
        <v>22400</v>
      </c>
      <c r="H247" s="189">
        <f t="shared" si="7"/>
        <v>0</v>
      </c>
      <c r="I247" s="191">
        <v>41183</v>
      </c>
      <c r="J247" s="188" t="s">
        <v>626</v>
      </c>
    </row>
    <row r="248" spans="1:10" x14ac:dyDescent="0.2">
      <c r="A248" s="188" t="s">
        <v>855</v>
      </c>
      <c r="B248" s="188" t="s">
        <v>1082</v>
      </c>
      <c r="C248" s="188">
        <v>1100</v>
      </c>
      <c r="D248" s="188" t="s">
        <v>838</v>
      </c>
      <c r="E248" s="188">
        <v>40</v>
      </c>
      <c r="F248" s="188">
        <v>3</v>
      </c>
      <c r="G248" s="189">
        <f t="shared" si="6"/>
        <v>44000</v>
      </c>
      <c r="H248" s="189">
        <f t="shared" si="7"/>
        <v>3300</v>
      </c>
      <c r="I248" s="190">
        <v>41186</v>
      </c>
      <c r="J248" s="188" t="s">
        <v>839</v>
      </c>
    </row>
    <row r="249" spans="1:10" x14ac:dyDescent="0.2">
      <c r="A249" s="188" t="s">
        <v>848</v>
      </c>
      <c r="B249" s="188" t="s">
        <v>1083</v>
      </c>
      <c r="C249" s="188">
        <v>3100</v>
      </c>
      <c r="D249" s="188" t="s">
        <v>865</v>
      </c>
      <c r="E249" s="188">
        <v>27</v>
      </c>
      <c r="F249" s="188">
        <v>1</v>
      </c>
      <c r="G249" s="189">
        <f t="shared" si="6"/>
        <v>83700</v>
      </c>
      <c r="H249" s="189">
        <f t="shared" si="7"/>
        <v>3100</v>
      </c>
      <c r="I249" s="191">
        <v>41188</v>
      </c>
      <c r="J249" s="188" t="s">
        <v>839</v>
      </c>
    </row>
    <row r="250" spans="1:10" x14ac:dyDescent="0.2">
      <c r="A250" s="188" t="s">
        <v>861</v>
      </c>
      <c r="B250" s="188" t="s">
        <v>1078</v>
      </c>
      <c r="C250" s="188">
        <v>1200</v>
      </c>
      <c r="D250" s="188" t="s">
        <v>866</v>
      </c>
      <c r="E250" s="188">
        <v>20</v>
      </c>
      <c r="F250" s="188">
        <v>4</v>
      </c>
      <c r="G250" s="189">
        <f t="shared" si="6"/>
        <v>24000</v>
      </c>
      <c r="H250" s="189">
        <f t="shared" si="7"/>
        <v>4800</v>
      </c>
      <c r="I250" s="191">
        <v>41189</v>
      </c>
      <c r="J250" s="188" t="s">
        <v>841</v>
      </c>
    </row>
    <row r="251" spans="1:10" x14ac:dyDescent="0.2">
      <c r="A251" s="188" t="s">
        <v>860</v>
      </c>
      <c r="B251" s="188" t="s">
        <v>1083</v>
      </c>
      <c r="C251" s="188">
        <v>2500</v>
      </c>
      <c r="D251" s="188" t="s">
        <v>863</v>
      </c>
      <c r="E251" s="188">
        <v>18</v>
      </c>
      <c r="F251" s="188">
        <v>1</v>
      </c>
      <c r="G251" s="189">
        <f t="shared" si="6"/>
        <v>45000</v>
      </c>
      <c r="H251" s="189">
        <f t="shared" si="7"/>
        <v>2500</v>
      </c>
      <c r="I251" s="190">
        <v>41189</v>
      </c>
      <c r="J251" s="188" t="s">
        <v>847</v>
      </c>
    </row>
    <row r="252" spans="1:10" x14ac:dyDescent="0.2">
      <c r="A252" s="188" t="s">
        <v>851</v>
      </c>
      <c r="B252" s="188" t="s">
        <v>1078</v>
      </c>
      <c r="C252" s="188">
        <v>3900</v>
      </c>
      <c r="D252" s="188" t="s">
        <v>865</v>
      </c>
      <c r="E252" s="188">
        <v>29</v>
      </c>
      <c r="F252" s="188">
        <v>2</v>
      </c>
      <c r="G252" s="189">
        <f t="shared" si="6"/>
        <v>113100</v>
      </c>
      <c r="H252" s="189">
        <f t="shared" si="7"/>
        <v>7800</v>
      </c>
      <c r="I252" s="191">
        <v>41190</v>
      </c>
      <c r="J252" s="188" t="s">
        <v>568</v>
      </c>
    </row>
    <row r="253" spans="1:10" x14ac:dyDescent="0.2">
      <c r="A253" s="188" t="s">
        <v>867</v>
      </c>
      <c r="B253" s="188" t="s">
        <v>1078</v>
      </c>
      <c r="C253" s="188">
        <v>1890</v>
      </c>
      <c r="D253" s="188" t="s">
        <v>865</v>
      </c>
      <c r="E253" s="188">
        <v>16</v>
      </c>
      <c r="F253" s="188">
        <v>0</v>
      </c>
      <c r="G253" s="189">
        <f t="shared" si="6"/>
        <v>30240</v>
      </c>
      <c r="H253" s="189">
        <f t="shared" si="7"/>
        <v>0</v>
      </c>
      <c r="I253" s="191">
        <v>41192</v>
      </c>
      <c r="J253" s="188" t="s">
        <v>841</v>
      </c>
    </row>
    <row r="254" spans="1:10" x14ac:dyDescent="0.2">
      <c r="A254" s="188" t="s">
        <v>851</v>
      </c>
      <c r="B254" s="188" t="s">
        <v>1082</v>
      </c>
      <c r="C254" s="188">
        <v>2580</v>
      </c>
      <c r="D254" s="188" t="s">
        <v>863</v>
      </c>
      <c r="E254" s="188">
        <v>45</v>
      </c>
      <c r="F254" s="188">
        <v>0</v>
      </c>
      <c r="G254" s="189">
        <f t="shared" si="6"/>
        <v>116100</v>
      </c>
      <c r="H254" s="189">
        <f t="shared" si="7"/>
        <v>0</v>
      </c>
      <c r="I254" s="190">
        <v>41192</v>
      </c>
      <c r="J254" s="188" t="s">
        <v>839</v>
      </c>
    </row>
    <row r="255" spans="1:10" x14ac:dyDescent="0.2">
      <c r="A255" s="188" t="s">
        <v>848</v>
      </c>
      <c r="B255" s="188" t="s">
        <v>1082</v>
      </c>
      <c r="C255" s="188">
        <v>2500</v>
      </c>
      <c r="D255" s="188" t="s">
        <v>863</v>
      </c>
      <c r="E255" s="188">
        <v>19</v>
      </c>
      <c r="F255" s="188">
        <v>2</v>
      </c>
      <c r="G255" s="189">
        <f t="shared" si="6"/>
        <v>47500</v>
      </c>
      <c r="H255" s="189">
        <f t="shared" si="7"/>
        <v>5000</v>
      </c>
      <c r="I255" s="190">
        <v>41192</v>
      </c>
      <c r="J255" s="188" t="s">
        <v>847</v>
      </c>
    </row>
    <row r="256" spans="1:10" x14ac:dyDescent="0.2">
      <c r="A256" s="188" t="s">
        <v>861</v>
      </c>
      <c r="B256" s="188" t="s">
        <v>1078</v>
      </c>
      <c r="C256" s="188">
        <v>1150</v>
      </c>
      <c r="D256" s="188" t="s">
        <v>863</v>
      </c>
      <c r="E256" s="188">
        <v>46</v>
      </c>
      <c r="F256" s="188">
        <v>4</v>
      </c>
      <c r="G256" s="189">
        <f t="shared" si="6"/>
        <v>52900</v>
      </c>
      <c r="H256" s="189">
        <f t="shared" si="7"/>
        <v>4600</v>
      </c>
      <c r="I256" s="191">
        <v>41193</v>
      </c>
      <c r="J256" s="188" t="s">
        <v>839</v>
      </c>
    </row>
    <row r="257" spans="1:10" x14ac:dyDescent="0.2">
      <c r="A257" s="188" t="s">
        <v>860</v>
      </c>
      <c r="B257" s="188" t="s">
        <v>1081</v>
      </c>
      <c r="C257" s="188">
        <v>2000</v>
      </c>
      <c r="D257" s="188" t="s">
        <v>866</v>
      </c>
      <c r="E257" s="188">
        <v>26</v>
      </c>
      <c r="F257" s="188">
        <v>4</v>
      </c>
      <c r="G257" s="189">
        <f t="shared" si="6"/>
        <v>52000</v>
      </c>
      <c r="H257" s="189">
        <f t="shared" si="7"/>
        <v>8000</v>
      </c>
      <c r="I257" s="191">
        <v>41193</v>
      </c>
      <c r="J257" s="188" t="s">
        <v>839</v>
      </c>
    </row>
    <row r="258" spans="1:10" x14ac:dyDescent="0.2">
      <c r="A258" s="188" t="s">
        <v>861</v>
      </c>
      <c r="B258" s="188" t="s">
        <v>1082</v>
      </c>
      <c r="C258" s="188">
        <v>780</v>
      </c>
      <c r="D258" s="188" t="s">
        <v>864</v>
      </c>
      <c r="E258" s="188">
        <v>31</v>
      </c>
      <c r="F258" s="188">
        <v>4</v>
      </c>
      <c r="G258" s="189">
        <f t="shared" ref="G258:G319" si="8">C258*E258</f>
        <v>24180</v>
      </c>
      <c r="H258" s="189">
        <f t="shared" ref="H258:H319" si="9">C258*F258</f>
        <v>3120</v>
      </c>
      <c r="I258" s="191">
        <v>41195</v>
      </c>
      <c r="J258" s="188" t="s">
        <v>568</v>
      </c>
    </row>
    <row r="259" spans="1:10" x14ac:dyDescent="0.2">
      <c r="A259" s="188" t="s">
        <v>848</v>
      </c>
      <c r="B259" s="188" t="s">
        <v>1082</v>
      </c>
      <c r="C259" s="188">
        <v>2500</v>
      </c>
      <c r="D259" s="188" t="s">
        <v>862</v>
      </c>
      <c r="E259" s="188">
        <v>47</v>
      </c>
      <c r="F259" s="188">
        <v>4</v>
      </c>
      <c r="G259" s="189">
        <f t="shared" si="8"/>
        <v>117500</v>
      </c>
      <c r="H259" s="189">
        <f t="shared" si="9"/>
        <v>10000</v>
      </c>
      <c r="I259" s="190">
        <v>41195</v>
      </c>
      <c r="J259" s="188" t="s">
        <v>568</v>
      </c>
    </row>
    <row r="260" spans="1:10" x14ac:dyDescent="0.2">
      <c r="A260" s="188" t="s">
        <v>855</v>
      </c>
      <c r="B260" s="188" t="s">
        <v>1084</v>
      </c>
      <c r="C260" s="188">
        <v>1950</v>
      </c>
      <c r="D260" s="188" t="s">
        <v>863</v>
      </c>
      <c r="E260" s="188">
        <v>24</v>
      </c>
      <c r="F260" s="188">
        <v>0</v>
      </c>
      <c r="G260" s="189">
        <f t="shared" si="8"/>
        <v>46800</v>
      </c>
      <c r="H260" s="189">
        <f t="shared" si="9"/>
        <v>0</v>
      </c>
      <c r="I260" s="190">
        <v>41198</v>
      </c>
      <c r="J260" s="188" t="s">
        <v>843</v>
      </c>
    </row>
    <row r="261" spans="1:10" x14ac:dyDescent="0.2">
      <c r="A261" s="188" t="s">
        <v>861</v>
      </c>
      <c r="B261" s="188" t="s">
        <v>1078</v>
      </c>
      <c r="C261" s="188">
        <v>1150</v>
      </c>
      <c r="D261" s="188" t="s">
        <v>838</v>
      </c>
      <c r="E261" s="188">
        <v>31</v>
      </c>
      <c r="F261" s="188">
        <v>1</v>
      </c>
      <c r="G261" s="189">
        <f t="shared" si="8"/>
        <v>35650</v>
      </c>
      <c r="H261" s="189">
        <f t="shared" si="9"/>
        <v>1150</v>
      </c>
      <c r="I261" s="190">
        <v>41202</v>
      </c>
      <c r="J261" s="188" t="s">
        <v>843</v>
      </c>
    </row>
    <row r="262" spans="1:10" x14ac:dyDescent="0.2">
      <c r="A262" s="188" t="s">
        <v>848</v>
      </c>
      <c r="B262" s="188" t="s">
        <v>1083</v>
      </c>
      <c r="C262" s="188">
        <v>3300</v>
      </c>
      <c r="D262" s="188" t="s">
        <v>862</v>
      </c>
      <c r="E262" s="188">
        <v>19</v>
      </c>
      <c r="F262" s="188">
        <v>0</v>
      </c>
      <c r="G262" s="189">
        <f t="shared" si="8"/>
        <v>62700</v>
      </c>
      <c r="H262" s="189">
        <f t="shared" si="9"/>
        <v>0</v>
      </c>
      <c r="I262" s="190">
        <v>41203</v>
      </c>
      <c r="J262" s="188" t="s">
        <v>568</v>
      </c>
    </row>
    <row r="263" spans="1:10" x14ac:dyDescent="0.2">
      <c r="A263" s="188" t="s">
        <v>855</v>
      </c>
      <c r="B263" s="188" t="s">
        <v>1079</v>
      </c>
      <c r="C263" s="188">
        <v>1750</v>
      </c>
      <c r="D263" s="188" t="s">
        <v>838</v>
      </c>
      <c r="E263" s="188">
        <v>40</v>
      </c>
      <c r="F263" s="188">
        <v>0</v>
      </c>
      <c r="G263" s="189">
        <f t="shared" si="8"/>
        <v>70000</v>
      </c>
      <c r="H263" s="189">
        <f t="shared" si="9"/>
        <v>0</v>
      </c>
      <c r="I263" s="190">
        <v>41203</v>
      </c>
      <c r="J263" s="188" t="s">
        <v>841</v>
      </c>
    </row>
    <row r="264" spans="1:10" x14ac:dyDescent="0.2">
      <c r="A264" s="188" t="s">
        <v>852</v>
      </c>
      <c r="B264" s="188" t="s">
        <v>1085</v>
      </c>
      <c r="C264" s="188">
        <v>3880</v>
      </c>
      <c r="D264" s="188" t="s">
        <v>863</v>
      </c>
      <c r="E264" s="188">
        <v>12</v>
      </c>
      <c r="F264" s="188">
        <v>4</v>
      </c>
      <c r="G264" s="189">
        <f t="shared" si="8"/>
        <v>46560</v>
      </c>
      <c r="H264" s="189">
        <f t="shared" si="9"/>
        <v>15520</v>
      </c>
      <c r="I264" s="190">
        <v>41208</v>
      </c>
      <c r="J264" s="188" t="s">
        <v>843</v>
      </c>
    </row>
    <row r="265" spans="1:10" x14ac:dyDescent="0.2">
      <c r="A265" s="188" t="s">
        <v>852</v>
      </c>
      <c r="B265" s="188" t="s">
        <v>1078</v>
      </c>
      <c r="C265" s="188">
        <v>4300</v>
      </c>
      <c r="D265" s="188" t="s">
        <v>864</v>
      </c>
      <c r="E265" s="188">
        <v>36</v>
      </c>
      <c r="F265" s="188">
        <v>3</v>
      </c>
      <c r="G265" s="189">
        <f t="shared" si="8"/>
        <v>154800</v>
      </c>
      <c r="H265" s="189">
        <f t="shared" si="9"/>
        <v>12900</v>
      </c>
      <c r="I265" s="191">
        <v>41210</v>
      </c>
      <c r="J265" s="188" t="s">
        <v>568</v>
      </c>
    </row>
    <row r="266" spans="1:10" x14ac:dyDescent="0.2">
      <c r="A266" s="188" t="s">
        <v>851</v>
      </c>
      <c r="B266" s="188" t="s">
        <v>1082</v>
      </c>
      <c r="C266" s="188">
        <v>2600</v>
      </c>
      <c r="D266" s="188" t="s">
        <v>862</v>
      </c>
      <c r="E266" s="188">
        <v>10</v>
      </c>
      <c r="F266" s="188">
        <v>2</v>
      </c>
      <c r="G266" s="189">
        <f t="shared" si="8"/>
        <v>26000</v>
      </c>
      <c r="H266" s="189">
        <f t="shared" si="9"/>
        <v>5200</v>
      </c>
      <c r="I266" s="190">
        <v>41210</v>
      </c>
      <c r="J266" s="188" t="s">
        <v>843</v>
      </c>
    </row>
    <row r="267" spans="1:10" x14ac:dyDescent="0.2">
      <c r="A267" s="188" t="s">
        <v>860</v>
      </c>
      <c r="B267" s="188" t="s">
        <v>1080</v>
      </c>
      <c r="C267" s="188">
        <v>1680</v>
      </c>
      <c r="D267" s="188" t="s">
        <v>862</v>
      </c>
      <c r="E267" s="188">
        <v>31</v>
      </c>
      <c r="F267" s="188">
        <v>3</v>
      </c>
      <c r="G267" s="189">
        <f t="shared" si="8"/>
        <v>52080</v>
      </c>
      <c r="H267" s="189">
        <f t="shared" si="9"/>
        <v>5040</v>
      </c>
      <c r="I267" s="190">
        <v>41211</v>
      </c>
      <c r="J267" s="188" t="s">
        <v>843</v>
      </c>
    </row>
    <row r="268" spans="1:10" x14ac:dyDescent="0.2">
      <c r="A268" s="188" t="s">
        <v>856</v>
      </c>
      <c r="B268" s="188" t="s">
        <v>1085</v>
      </c>
      <c r="C268" s="188">
        <v>4700</v>
      </c>
      <c r="D268" s="188" t="s">
        <v>864</v>
      </c>
      <c r="E268" s="188">
        <v>34</v>
      </c>
      <c r="F268" s="188">
        <v>1</v>
      </c>
      <c r="G268" s="189">
        <f t="shared" si="8"/>
        <v>159800</v>
      </c>
      <c r="H268" s="189">
        <f t="shared" si="9"/>
        <v>4700</v>
      </c>
      <c r="I268" s="191">
        <v>41211</v>
      </c>
      <c r="J268" s="188" t="s">
        <v>568</v>
      </c>
    </row>
    <row r="269" spans="1:10" x14ac:dyDescent="0.2">
      <c r="A269" s="188" t="s">
        <v>856</v>
      </c>
      <c r="B269" s="188" t="s">
        <v>1085</v>
      </c>
      <c r="C269" s="188">
        <v>4700</v>
      </c>
      <c r="D269" s="188" t="s">
        <v>838</v>
      </c>
      <c r="E269" s="188">
        <v>49</v>
      </c>
      <c r="F269" s="188">
        <v>0</v>
      </c>
      <c r="G269" s="189">
        <f t="shared" si="8"/>
        <v>230300</v>
      </c>
      <c r="H269" s="189">
        <f t="shared" si="9"/>
        <v>0</v>
      </c>
      <c r="I269" s="190">
        <v>41216</v>
      </c>
      <c r="J269" s="188" t="s">
        <v>568</v>
      </c>
    </row>
    <row r="270" spans="1:10" x14ac:dyDescent="0.2">
      <c r="A270" s="188" t="s">
        <v>856</v>
      </c>
      <c r="B270" s="188" t="s">
        <v>1088</v>
      </c>
      <c r="C270" s="188">
        <v>4580</v>
      </c>
      <c r="D270" s="188" t="s">
        <v>866</v>
      </c>
      <c r="E270" s="188">
        <v>44</v>
      </c>
      <c r="F270" s="188">
        <v>3</v>
      </c>
      <c r="G270" s="189">
        <f t="shared" si="8"/>
        <v>201520</v>
      </c>
      <c r="H270" s="189">
        <f t="shared" si="9"/>
        <v>13740</v>
      </c>
      <c r="I270" s="191">
        <v>41216</v>
      </c>
      <c r="J270" s="188" t="s">
        <v>841</v>
      </c>
    </row>
    <row r="271" spans="1:10" x14ac:dyDescent="0.2">
      <c r="A271" s="188" t="s">
        <v>836</v>
      </c>
      <c r="B271" s="188" t="s">
        <v>1083</v>
      </c>
      <c r="C271" s="188">
        <v>1250</v>
      </c>
      <c r="D271" s="188" t="s">
        <v>838</v>
      </c>
      <c r="E271" s="188">
        <v>47</v>
      </c>
      <c r="F271" s="188">
        <v>0</v>
      </c>
      <c r="G271" s="189">
        <f t="shared" si="8"/>
        <v>58750</v>
      </c>
      <c r="H271" s="189">
        <f t="shared" si="9"/>
        <v>0</v>
      </c>
      <c r="I271" s="190">
        <v>41217</v>
      </c>
      <c r="J271" s="188" t="s">
        <v>847</v>
      </c>
    </row>
    <row r="272" spans="1:10" x14ac:dyDescent="0.2">
      <c r="A272" s="188" t="s">
        <v>852</v>
      </c>
      <c r="B272" s="188" t="s">
        <v>1081</v>
      </c>
      <c r="C272" s="188">
        <v>4100</v>
      </c>
      <c r="D272" s="188" t="s">
        <v>866</v>
      </c>
      <c r="E272" s="188">
        <v>17</v>
      </c>
      <c r="F272" s="188">
        <v>2</v>
      </c>
      <c r="G272" s="189">
        <f t="shared" si="8"/>
        <v>69700</v>
      </c>
      <c r="H272" s="189">
        <f t="shared" si="9"/>
        <v>8200</v>
      </c>
      <c r="I272" s="191">
        <v>41218</v>
      </c>
      <c r="J272" s="188" t="s">
        <v>568</v>
      </c>
    </row>
    <row r="273" spans="1:10" x14ac:dyDescent="0.2">
      <c r="A273" s="188" t="s">
        <v>854</v>
      </c>
      <c r="B273" s="188" t="s">
        <v>1080</v>
      </c>
      <c r="C273" s="188">
        <v>4590</v>
      </c>
      <c r="D273" s="188" t="s">
        <v>866</v>
      </c>
      <c r="E273" s="188">
        <v>19</v>
      </c>
      <c r="F273" s="188">
        <v>4</v>
      </c>
      <c r="G273" s="189">
        <f t="shared" si="8"/>
        <v>87210</v>
      </c>
      <c r="H273" s="189">
        <f t="shared" si="9"/>
        <v>18360</v>
      </c>
      <c r="I273" s="191">
        <v>41219</v>
      </c>
      <c r="J273" s="188" t="s">
        <v>847</v>
      </c>
    </row>
    <row r="274" spans="1:10" x14ac:dyDescent="0.2">
      <c r="A274" s="188" t="s">
        <v>860</v>
      </c>
      <c r="B274" s="188" t="s">
        <v>1080</v>
      </c>
      <c r="C274" s="188">
        <v>1560</v>
      </c>
      <c r="D274" s="188" t="s">
        <v>863</v>
      </c>
      <c r="E274" s="188">
        <v>30</v>
      </c>
      <c r="F274" s="188">
        <v>2</v>
      </c>
      <c r="G274" s="189">
        <f t="shared" si="8"/>
        <v>46800</v>
      </c>
      <c r="H274" s="189">
        <f t="shared" si="9"/>
        <v>3120</v>
      </c>
      <c r="I274" s="190">
        <v>41221</v>
      </c>
      <c r="J274" s="188" t="s">
        <v>847</v>
      </c>
    </row>
    <row r="275" spans="1:10" x14ac:dyDescent="0.2">
      <c r="A275" s="188" t="s">
        <v>851</v>
      </c>
      <c r="B275" s="188" t="s">
        <v>1082</v>
      </c>
      <c r="C275" s="188">
        <v>2540</v>
      </c>
      <c r="D275" s="188" t="s">
        <v>838</v>
      </c>
      <c r="E275" s="188">
        <v>39</v>
      </c>
      <c r="F275" s="188">
        <v>0</v>
      </c>
      <c r="G275" s="189">
        <f t="shared" si="8"/>
        <v>99060</v>
      </c>
      <c r="H275" s="189">
        <f t="shared" si="9"/>
        <v>0</v>
      </c>
      <c r="I275" s="190">
        <v>41221</v>
      </c>
      <c r="J275" s="188" t="s">
        <v>847</v>
      </c>
    </row>
    <row r="276" spans="1:10" x14ac:dyDescent="0.2">
      <c r="A276" s="188" t="s">
        <v>856</v>
      </c>
      <c r="B276" s="188" t="s">
        <v>1086</v>
      </c>
      <c r="C276" s="188">
        <v>3750</v>
      </c>
      <c r="D276" s="188" t="s">
        <v>838</v>
      </c>
      <c r="E276" s="188">
        <v>41</v>
      </c>
      <c r="F276" s="188">
        <v>3</v>
      </c>
      <c r="G276" s="189">
        <f t="shared" si="8"/>
        <v>153750</v>
      </c>
      <c r="H276" s="189">
        <f t="shared" si="9"/>
        <v>11250</v>
      </c>
      <c r="I276" s="190">
        <v>41222</v>
      </c>
      <c r="J276" s="188" t="s">
        <v>626</v>
      </c>
    </row>
    <row r="277" spans="1:10" x14ac:dyDescent="0.2">
      <c r="A277" s="188" t="s">
        <v>848</v>
      </c>
      <c r="B277" s="188" t="s">
        <v>1079</v>
      </c>
      <c r="C277" s="188">
        <v>3250</v>
      </c>
      <c r="D277" s="188" t="s">
        <v>863</v>
      </c>
      <c r="E277" s="188">
        <v>17</v>
      </c>
      <c r="F277" s="188">
        <v>2</v>
      </c>
      <c r="G277" s="189">
        <f t="shared" si="8"/>
        <v>55250</v>
      </c>
      <c r="H277" s="189">
        <f t="shared" si="9"/>
        <v>6500</v>
      </c>
      <c r="I277" s="190">
        <v>41222</v>
      </c>
      <c r="J277" s="188" t="s">
        <v>841</v>
      </c>
    </row>
    <row r="278" spans="1:10" x14ac:dyDescent="0.2">
      <c r="A278" s="188" t="s">
        <v>851</v>
      </c>
      <c r="B278" s="188" t="s">
        <v>1080</v>
      </c>
      <c r="C278" s="188">
        <v>2150</v>
      </c>
      <c r="D278" s="188" t="s">
        <v>838</v>
      </c>
      <c r="E278" s="188">
        <v>18</v>
      </c>
      <c r="F278" s="188">
        <v>2</v>
      </c>
      <c r="G278" s="189">
        <f t="shared" si="8"/>
        <v>38700</v>
      </c>
      <c r="H278" s="189">
        <f t="shared" si="9"/>
        <v>4300</v>
      </c>
      <c r="I278" s="190">
        <v>41224</v>
      </c>
      <c r="J278" s="188" t="s">
        <v>839</v>
      </c>
    </row>
    <row r="279" spans="1:10" x14ac:dyDescent="0.2">
      <c r="A279" s="188" t="s">
        <v>850</v>
      </c>
      <c r="B279" s="188" t="s">
        <v>1079</v>
      </c>
      <c r="C279" s="188">
        <v>1280</v>
      </c>
      <c r="D279" s="188" t="s">
        <v>838</v>
      </c>
      <c r="E279" s="188">
        <v>21</v>
      </c>
      <c r="F279" s="188">
        <v>0</v>
      </c>
      <c r="G279" s="189">
        <f t="shared" si="8"/>
        <v>26880</v>
      </c>
      <c r="H279" s="189">
        <f t="shared" si="9"/>
        <v>0</v>
      </c>
      <c r="I279" s="190">
        <v>41225</v>
      </c>
      <c r="J279" s="188" t="s">
        <v>568</v>
      </c>
    </row>
    <row r="280" spans="1:10" x14ac:dyDescent="0.2">
      <c r="A280" s="188" t="s">
        <v>860</v>
      </c>
      <c r="B280" s="188" t="s">
        <v>1082</v>
      </c>
      <c r="C280" s="188">
        <v>1650</v>
      </c>
      <c r="D280" s="188" t="s">
        <v>838</v>
      </c>
      <c r="E280" s="188">
        <v>39</v>
      </c>
      <c r="F280" s="188">
        <v>3</v>
      </c>
      <c r="G280" s="189">
        <f t="shared" si="8"/>
        <v>64350</v>
      </c>
      <c r="H280" s="189">
        <f t="shared" si="9"/>
        <v>4950</v>
      </c>
      <c r="I280" s="190">
        <v>41226</v>
      </c>
      <c r="J280" s="188" t="s">
        <v>841</v>
      </c>
    </row>
    <row r="281" spans="1:10" x14ac:dyDescent="0.2">
      <c r="A281" s="188" t="s">
        <v>851</v>
      </c>
      <c r="B281" s="188" t="s">
        <v>1081</v>
      </c>
      <c r="C281" s="188">
        <v>1790</v>
      </c>
      <c r="D281" s="188" t="s">
        <v>865</v>
      </c>
      <c r="E281" s="188">
        <v>14</v>
      </c>
      <c r="F281" s="188">
        <v>4</v>
      </c>
      <c r="G281" s="189">
        <f t="shared" si="8"/>
        <v>25060</v>
      </c>
      <c r="H281" s="189">
        <f t="shared" si="9"/>
        <v>7160</v>
      </c>
      <c r="I281" s="191">
        <v>41226</v>
      </c>
      <c r="J281" s="188" t="s">
        <v>847</v>
      </c>
    </row>
    <row r="282" spans="1:10" x14ac:dyDescent="0.2">
      <c r="A282" s="188" t="s">
        <v>854</v>
      </c>
      <c r="B282" s="188" t="s">
        <v>1080</v>
      </c>
      <c r="C282" s="188">
        <v>4590</v>
      </c>
      <c r="D282" s="188" t="s">
        <v>864</v>
      </c>
      <c r="E282" s="188">
        <v>27</v>
      </c>
      <c r="F282" s="188">
        <v>2</v>
      </c>
      <c r="G282" s="189">
        <f t="shared" si="8"/>
        <v>123930</v>
      </c>
      <c r="H282" s="189">
        <f t="shared" si="9"/>
        <v>9180</v>
      </c>
      <c r="I282" s="191">
        <v>41228</v>
      </c>
      <c r="J282" s="188" t="s">
        <v>841</v>
      </c>
    </row>
    <row r="283" spans="1:10" x14ac:dyDescent="0.2">
      <c r="A283" s="188" t="s">
        <v>848</v>
      </c>
      <c r="B283" s="188" t="s">
        <v>1080</v>
      </c>
      <c r="C283" s="188">
        <v>2390</v>
      </c>
      <c r="D283" s="188" t="s">
        <v>865</v>
      </c>
      <c r="E283" s="188">
        <v>50</v>
      </c>
      <c r="F283" s="188">
        <v>0</v>
      </c>
      <c r="G283" s="189">
        <f t="shared" si="8"/>
        <v>119500</v>
      </c>
      <c r="H283" s="189">
        <f t="shared" si="9"/>
        <v>0</v>
      </c>
      <c r="I283" s="191">
        <v>41235</v>
      </c>
      <c r="J283" s="188" t="s">
        <v>568</v>
      </c>
    </row>
    <row r="284" spans="1:10" x14ac:dyDescent="0.2">
      <c r="A284" s="188" t="s">
        <v>852</v>
      </c>
      <c r="B284" s="188" t="s">
        <v>1082</v>
      </c>
      <c r="C284" s="188">
        <v>2900</v>
      </c>
      <c r="D284" s="188" t="s">
        <v>866</v>
      </c>
      <c r="E284" s="188">
        <v>36</v>
      </c>
      <c r="F284" s="188">
        <v>3</v>
      </c>
      <c r="G284" s="189">
        <f t="shared" si="8"/>
        <v>104400</v>
      </c>
      <c r="H284" s="189">
        <f t="shared" si="9"/>
        <v>8700</v>
      </c>
      <c r="I284" s="191">
        <v>41236</v>
      </c>
      <c r="J284" s="188" t="s">
        <v>843</v>
      </c>
    </row>
    <row r="285" spans="1:10" x14ac:dyDescent="0.2">
      <c r="A285" s="188" t="s">
        <v>851</v>
      </c>
      <c r="B285" s="188" t="s">
        <v>1078</v>
      </c>
      <c r="C285" s="188">
        <v>3900</v>
      </c>
      <c r="D285" s="188" t="s">
        <v>866</v>
      </c>
      <c r="E285" s="188">
        <v>41</v>
      </c>
      <c r="F285" s="188">
        <v>0</v>
      </c>
      <c r="G285" s="189">
        <f t="shared" si="8"/>
        <v>159900</v>
      </c>
      <c r="H285" s="189">
        <f t="shared" si="9"/>
        <v>0</v>
      </c>
      <c r="I285" s="191">
        <v>41238</v>
      </c>
      <c r="J285" s="188" t="s">
        <v>568</v>
      </c>
    </row>
    <row r="286" spans="1:10" x14ac:dyDescent="0.2">
      <c r="A286" s="188" t="s">
        <v>848</v>
      </c>
      <c r="B286" s="188" t="s">
        <v>1078</v>
      </c>
      <c r="C286" s="188">
        <v>1370</v>
      </c>
      <c r="D286" s="188" t="s">
        <v>865</v>
      </c>
      <c r="E286" s="188">
        <v>38</v>
      </c>
      <c r="F286" s="188">
        <v>4</v>
      </c>
      <c r="G286" s="189">
        <f t="shared" si="8"/>
        <v>52060</v>
      </c>
      <c r="H286" s="189">
        <f t="shared" si="9"/>
        <v>5480</v>
      </c>
      <c r="I286" s="191">
        <v>41238</v>
      </c>
      <c r="J286" s="188" t="s">
        <v>841</v>
      </c>
    </row>
    <row r="287" spans="1:10" x14ac:dyDescent="0.2">
      <c r="A287" s="188" t="s">
        <v>856</v>
      </c>
      <c r="B287" s="188" t="s">
        <v>1085</v>
      </c>
      <c r="C287" s="188">
        <v>4750</v>
      </c>
      <c r="D287" s="188" t="s">
        <v>866</v>
      </c>
      <c r="E287" s="188">
        <v>10</v>
      </c>
      <c r="F287" s="188">
        <v>3</v>
      </c>
      <c r="G287" s="189">
        <f t="shared" si="8"/>
        <v>47500</v>
      </c>
      <c r="H287" s="189">
        <f t="shared" si="9"/>
        <v>14250</v>
      </c>
      <c r="I287" s="191">
        <v>41239</v>
      </c>
      <c r="J287" s="188" t="s">
        <v>843</v>
      </c>
    </row>
    <row r="288" spans="1:10" x14ac:dyDescent="0.2">
      <c r="A288" s="188" t="s">
        <v>852</v>
      </c>
      <c r="B288" s="188" t="s">
        <v>1081</v>
      </c>
      <c r="C288" s="188">
        <v>4100</v>
      </c>
      <c r="D288" s="188" t="s">
        <v>862</v>
      </c>
      <c r="E288" s="188">
        <v>18</v>
      </c>
      <c r="F288" s="188">
        <v>1</v>
      </c>
      <c r="G288" s="189">
        <f t="shared" si="8"/>
        <v>73800</v>
      </c>
      <c r="H288" s="189">
        <f t="shared" si="9"/>
        <v>4100</v>
      </c>
      <c r="I288" s="190">
        <v>41241</v>
      </c>
      <c r="J288" s="188" t="s">
        <v>841</v>
      </c>
    </row>
    <row r="289" spans="1:10" x14ac:dyDescent="0.2">
      <c r="A289" s="188" t="s">
        <v>856</v>
      </c>
      <c r="B289" s="188" t="s">
        <v>1088</v>
      </c>
      <c r="C289" s="188">
        <v>4500</v>
      </c>
      <c r="D289" s="188" t="s">
        <v>838</v>
      </c>
      <c r="E289" s="188">
        <v>28</v>
      </c>
      <c r="F289" s="188">
        <v>3</v>
      </c>
      <c r="G289" s="189">
        <f t="shared" si="8"/>
        <v>126000</v>
      </c>
      <c r="H289" s="189">
        <f t="shared" si="9"/>
        <v>13500</v>
      </c>
      <c r="I289" s="190">
        <v>41242</v>
      </c>
      <c r="J289" s="188" t="s">
        <v>626</v>
      </c>
    </row>
    <row r="290" spans="1:10" x14ac:dyDescent="0.2">
      <c r="A290" s="188" t="s">
        <v>848</v>
      </c>
      <c r="B290" s="188" t="s">
        <v>1084</v>
      </c>
      <c r="C290" s="188">
        <v>4800</v>
      </c>
      <c r="D290" s="188" t="s">
        <v>865</v>
      </c>
      <c r="E290" s="188">
        <v>48</v>
      </c>
      <c r="F290" s="188">
        <v>3</v>
      </c>
      <c r="G290" s="189">
        <f t="shared" si="8"/>
        <v>230400</v>
      </c>
      <c r="H290" s="189">
        <f t="shared" si="9"/>
        <v>14400</v>
      </c>
      <c r="I290" s="191">
        <v>41244</v>
      </c>
      <c r="J290" s="188" t="s">
        <v>841</v>
      </c>
    </row>
    <row r="291" spans="1:10" x14ac:dyDescent="0.2">
      <c r="A291" s="188" t="s">
        <v>848</v>
      </c>
      <c r="B291" s="188" t="s">
        <v>1081</v>
      </c>
      <c r="C291" s="188">
        <v>1990</v>
      </c>
      <c r="D291" s="188" t="s">
        <v>838</v>
      </c>
      <c r="E291" s="188">
        <v>18</v>
      </c>
      <c r="F291" s="188">
        <v>0</v>
      </c>
      <c r="G291" s="189">
        <f t="shared" si="8"/>
        <v>35820</v>
      </c>
      <c r="H291" s="189">
        <f t="shared" si="9"/>
        <v>0</v>
      </c>
      <c r="I291" s="190">
        <v>41244</v>
      </c>
      <c r="J291" s="188" t="s">
        <v>839</v>
      </c>
    </row>
    <row r="292" spans="1:10" x14ac:dyDescent="0.2">
      <c r="A292" s="188" t="s">
        <v>855</v>
      </c>
      <c r="B292" s="188" t="s">
        <v>1079</v>
      </c>
      <c r="C292" s="188">
        <v>1800</v>
      </c>
      <c r="D292" s="188" t="s">
        <v>862</v>
      </c>
      <c r="E292" s="188">
        <v>44</v>
      </c>
      <c r="F292" s="188">
        <v>1</v>
      </c>
      <c r="G292" s="189">
        <f t="shared" si="8"/>
        <v>79200</v>
      </c>
      <c r="H292" s="189">
        <f t="shared" si="9"/>
        <v>1800</v>
      </c>
      <c r="I292" s="190">
        <v>41244</v>
      </c>
      <c r="J292" s="188" t="s">
        <v>839</v>
      </c>
    </row>
    <row r="293" spans="1:10" x14ac:dyDescent="0.2">
      <c r="A293" s="188" t="s">
        <v>836</v>
      </c>
      <c r="B293" s="188" t="s">
        <v>1083</v>
      </c>
      <c r="C293" s="188">
        <v>1250</v>
      </c>
      <c r="D293" s="188" t="s">
        <v>865</v>
      </c>
      <c r="E293" s="188">
        <v>13</v>
      </c>
      <c r="F293" s="188">
        <v>0</v>
      </c>
      <c r="G293" s="189">
        <f t="shared" si="8"/>
        <v>16250</v>
      </c>
      <c r="H293" s="189">
        <f t="shared" si="9"/>
        <v>0</v>
      </c>
      <c r="I293" s="191">
        <v>41244</v>
      </c>
      <c r="J293" s="188" t="s">
        <v>626</v>
      </c>
    </row>
    <row r="294" spans="1:10" x14ac:dyDescent="0.2">
      <c r="A294" s="188" t="s">
        <v>852</v>
      </c>
      <c r="B294" s="188" t="s">
        <v>1084</v>
      </c>
      <c r="C294" s="188">
        <v>3000</v>
      </c>
      <c r="D294" s="188" t="s">
        <v>864</v>
      </c>
      <c r="E294" s="188">
        <v>37</v>
      </c>
      <c r="F294" s="188">
        <v>0</v>
      </c>
      <c r="G294" s="189">
        <f t="shared" si="8"/>
        <v>111000</v>
      </c>
      <c r="H294" s="189">
        <f t="shared" si="9"/>
        <v>0</v>
      </c>
      <c r="I294" s="191">
        <v>41247</v>
      </c>
      <c r="J294" s="188" t="s">
        <v>839</v>
      </c>
    </row>
    <row r="295" spans="1:10" x14ac:dyDescent="0.2">
      <c r="A295" s="188" t="s">
        <v>851</v>
      </c>
      <c r="B295" s="188" t="s">
        <v>1078</v>
      </c>
      <c r="C295" s="188">
        <v>3900</v>
      </c>
      <c r="D295" s="188" t="s">
        <v>862</v>
      </c>
      <c r="E295" s="188">
        <v>38</v>
      </c>
      <c r="F295" s="188">
        <v>0</v>
      </c>
      <c r="G295" s="189">
        <f t="shared" si="8"/>
        <v>148200</v>
      </c>
      <c r="H295" s="189">
        <f t="shared" si="9"/>
        <v>0</v>
      </c>
      <c r="I295" s="190">
        <v>41247</v>
      </c>
      <c r="J295" s="188" t="s">
        <v>839</v>
      </c>
    </row>
    <row r="296" spans="1:10" x14ac:dyDescent="0.2">
      <c r="A296" s="188" t="s">
        <v>855</v>
      </c>
      <c r="B296" s="188" t="s">
        <v>1082</v>
      </c>
      <c r="C296" s="188">
        <v>1150</v>
      </c>
      <c r="D296" s="188" t="s">
        <v>866</v>
      </c>
      <c r="E296" s="188">
        <v>38</v>
      </c>
      <c r="F296" s="188">
        <v>2</v>
      </c>
      <c r="G296" s="189">
        <f t="shared" si="8"/>
        <v>43700</v>
      </c>
      <c r="H296" s="189">
        <f t="shared" si="9"/>
        <v>2300</v>
      </c>
      <c r="I296" s="191">
        <v>41247</v>
      </c>
      <c r="J296" s="188" t="s">
        <v>841</v>
      </c>
    </row>
    <row r="297" spans="1:10" x14ac:dyDescent="0.2">
      <c r="A297" s="188" t="s">
        <v>850</v>
      </c>
      <c r="B297" s="188" t="s">
        <v>1082</v>
      </c>
      <c r="C297" s="188">
        <v>1490</v>
      </c>
      <c r="D297" s="188" t="s">
        <v>838</v>
      </c>
      <c r="E297" s="188">
        <v>47</v>
      </c>
      <c r="F297" s="188">
        <v>0</v>
      </c>
      <c r="G297" s="189">
        <f t="shared" si="8"/>
        <v>70030</v>
      </c>
      <c r="H297" s="189">
        <f t="shared" si="9"/>
        <v>0</v>
      </c>
      <c r="I297" s="190">
        <v>41248</v>
      </c>
      <c r="J297" s="188" t="s">
        <v>843</v>
      </c>
    </row>
    <row r="298" spans="1:10" x14ac:dyDescent="0.2">
      <c r="A298" s="188" t="s">
        <v>861</v>
      </c>
      <c r="B298" s="188" t="s">
        <v>1081</v>
      </c>
      <c r="C298" s="188">
        <v>1200</v>
      </c>
      <c r="D298" s="188" t="s">
        <v>864</v>
      </c>
      <c r="E298" s="188">
        <v>39</v>
      </c>
      <c r="F298" s="188">
        <v>0</v>
      </c>
      <c r="G298" s="189">
        <f t="shared" si="8"/>
        <v>46800</v>
      </c>
      <c r="H298" s="189">
        <f t="shared" si="9"/>
        <v>0</v>
      </c>
      <c r="I298" s="191">
        <v>41248</v>
      </c>
      <c r="J298" s="188" t="s">
        <v>847</v>
      </c>
    </row>
    <row r="299" spans="1:10" x14ac:dyDescent="0.2">
      <c r="A299" s="188" t="s">
        <v>836</v>
      </c>
      <c r="B299" s="188" t="s">
        <v>1082</v>
      </c>
      <c r="C299" s="188">
        <v>1650</v>
      </c>
      <c r="D299" s="188" t="s">
        <v>865</v>
      </c>
      <c r="E299" s="188">
        <v>39</v>
      </c>
      <c r="F299" s="188">
        <v>4</v>
      </c>
      <c r="G299" s="189">
        <f t="shared" si="8"/>
        <v>64350</v>
      </c>
      <c r="H299" s="189">
        <f t="shared" si="9"/>
        <v>6600</v>
      </c>
      <c r="I299" s="191">
        <v>41248</v>
      </c>
      <c r="J299" s="188" t="s">
        <v>843</v>
      </c>
    </row>
    <row r="300" spans="1:10" x14ac:dyDescent="0.2">
      <c r="A300" s="188" t="s">
        <v>836</v>
      </c>
      <c r="B300" s="188" t="s">
        <v>1082</v>
      </c>
      <c r="C300" s="188">
        <v>1660</v>
      </c>
      <c r="D300" s="188" t="s">
        <v>862</v>
      </c>
      <c r="E300" s="188">
        <v>44</v>
      </c>
      <c r="F300" s="188">
        <v>3</v>
      </c>
      <c r="G300" s="189">
        <f t="shared" si="8"/>
        <v>73040</v>
      </c>
      <c r="H300" s="189">
        <f t="shared" si="9"/>
        <v>4980</v>
      </c>
      <c r="I300" s="190">
        <v>41251</v>
      </c>
      <c r="J300" s="188" t="s">
        <v>626</v>
      </c>
    </row>
    <row r="301" spans="1:10" x14ac:dyDescent="0.2">
      <c r="A301" s="188" t="s">
        <v>851</v>
      </c>
      <c r="B301" s="188" t="s">
        <v>1080</v>
      </c>
      <c r="C301" s="188">
        <v>2300</v>
      </c>
      <c r="D301" s="188" t="s">
        <v>864</v>
      </c>
      <c r="E301" s="188">
        <v>34</v>
      </c>
      <c r="F301" s="188">
        <v>4</v>
      </c>
      <c r="G301" s="189">
        <f t="shared" si="8"/>
        <v>78200</v>
      </c>
      <c r="H301" s="189">
        <f t="shared" si="9"/>
        <v>9200</v>
      </c>
      <c r="I301" s="191">
        <v>41254</v>
      </c>
      <c r="J301" s="188" t="s">
        <v>841</v>
      </c>
    </row>
    <row r="302" spans="1:10" x14ac:dyDescent="0.2">
      <c r="A302" s="188" t="s">
        <v>851</v>
      </c>
      <c r="B302" s="188" t="s">
        <v>1083</v>
      </c>
      <c r="C302" s="188">
        <v>2600</v>
      </c>
      <c r="D302" s="188" t="s">
        <v>866</v>
      </c>
      <c r="E302" s="188">
        <v>32</v>
      </c>
      <c r="F302" s="188">
        <v>0</v>
      </c>
      <c r="G302" s="189">
        <f t="shared" si="8"/>
        <v>83200</v>
      </c>
      <c r="H302" s="189">
        <f t="shared" si="9"/>
        <v>0</v>
      </c>
      <c r="I302" s="191">
        <v>41256</v>
      </c>
      <c r="J302" s="188" t="s">
        <v>841</v>
      </c>
    </row>
    <row r="303" spans="1:10" x14ac:dyDescent="0.2">
      <c r="A303" s="188" t="s">
        <v>848</v>
      </c>
      <c r="B303" s="188" t="s">
        <v>1079</v>
      </c>
      <c r="C303" s="188">
        <v>3200</v>
      </c>
      <c r="D303" s="188" t="s">
        <v>866</v>
      </c>
      <c r="E303" s="188">
        <v>29</v>
      </c>
      <c r="F303" s="188">
        <v>0</v>
      </c>
      <c r="G303" s="189">
        <f t="shared" si="8"/>
        <v>92800</v>
      </c>
      <c r="H303" s="189">
        <f t="shared" si="9"/>
        <v>0</v>
      </c>
      <c r="I303" s="191">
        <v>41256</v>
      </c>
      <c r="J303" s="188" t="s">
        <v>839</v>
      </c>
    </row>
    <row r="304" spans="1:10" x14ac:dyDescent="0.2">
      <c r="A304" s="188" t="s">
        <v>860</v>
      </c>
      <c r="B304" s="188" t="s">
        <v>1082</v>
      </c>
      <c r="C304" s="188">
        <v>1700</v>
      </c>
      <c r="D304" s="188" t="s">
        <v>866</v>
      </c>
      <c r="E304" s="188">
        <v>14</v>
      </c>
      <c r="F304" s="188">
        <v>4</v>
      </c>
      <c r="G304" s="189">
        <f t="shared" si="8"/>
        <v>23800</v>
      </c>
      <c r="H304" s="189">
        <f t="shared" si="9"/>
        <v>6800</v>
      </c>
      <c r="I304" s="191">
        <v>41257</v>
      </c>
      <c r="J304" s="188" t="s">
        <v>843</v>
      </c>
    </row>
    <row r="305" spans="1:10" x14ac:dyDescent="0.2">
      <c r="A305" s="188" t="s">
        <v>854</v>
      </c>
      <c r="B305" s="188" t="s">
        <v>1083</v>
      </c>
      <c r="C305" s="188">
        <v>9990</v>
      </c>
      <c r="D305" s="188" t="s">
        <v>862</v>
      </c>
      <c r="E305" s="188">
        <v>43</v>
      </c>
      <c r="F305" s="188">
        <v>4</v>
      </c>
      <c r="G305" s="189">
        <f t="shared" si="8"/>
        <v>429570</v>
      </c>
      <c r="H305" s="189">
        <f t="shared" si="9"/>
        <v>39960</v>
      </c>
      <c r="I305" s="190">
        <v>41259</v>
      </c>
      <c r="J305" s="188" t="s">
        <v>843</v>
      </c>
    </row>
    <row r="306" spans="1:10" x14ac:dyDescent="0.2">
      <c r="A306" s="188" t="s">
        <v>852</v>
      </c>
      <c r="B306" s="188" t="s">
        <v>1085</v>
      </c>
      <c r="C306" s="188">
        <v>3880</v>
      </c>
      <c r="D306" s="188" t="s">
        <v>838</v>
      </c>
      <c r="E306" s="188">
        <v>15</v>
      </c>
      <c r="F306" s="188">
        <v>1</v>
      </c>
      <c r="G306" s="189">
        <f t="shared" si="8"/>
        <v>58200</v>
      </c>
      <c r="H306" s="189">
        <f t="shared" si="9"/>
        <v>3880</v>
      </c>
      <c r="I306" s="190">
        <v>41260</v>
      </c>
      <c r="J306" s="188" t="s">
        <v>568</v>
      </c>
    </row>
    <row r="307" spans="1:10" x14ac:dyDescent="0.2">
      <c r="A307" s="188" t="s">
        <v>855</v>
      </c>
      <c r="B307" s="188" t="s">
        <v>1078</v>
      </c>
      <c r="C307" s="188">
        <v>900</v>
      </c>
      <c r="D307" s="188" t="s">
        <v>863</v>
      </c>
      <c r="E307" s="188">
        <v>22</v>
      </c>
      <c r="F307" s="188">
        <v>1</v>
      </c>
      <c r="G307" s="189">
        <f t="shared" si="8"/>
        <v>19800</v>
      </c>
      <c r="H307" s="189">
        <f t="shared" si="9"/>
        <v>900</v>
      </c>
      <c r="I307" s="190">
        <v>41260</v>
      </c>
      <c r="J307" s="188" t="s">
        <v>843</v>
      </c>
    </row>
    <row r="308" spans="1:10" x14ac:dyDescent="0.2">
      <c r="A308" s="188" t="s">
        <v>848</v>
      </c>
      <c r="B308" s="188" t="s">
        <v>1081</v>
      </c>
      <c r="C308" s="188">
        <v>1990</v>
      </c>
      <c r="D308" s="188" t="s">
        <v>865</v>
      </c>
      <c r="E308" s="188">
        <v>25</v>
      </c>
      <c r="F308" s="188">
        <v>3</v>
      </c>
      <c r="G308" s="189">
        <f t="shared" si="8"/>
        <v>49750</v>
      </c>
      <c r="H308" s="189">
        <f t="shared" si="9"/>
        <v>5970</v>
      </c>
      <c r="I308" s="191">
        <v>41261</v>
      </c>
      <c r="J308" s="188" t="s">
        <v>843</v>
      </c>
    </row>
    <row r="309" spans="1:10" x14ac:dyDescent="0.2">
      <c r="A309" s="188" t="s">
        <v>836</v>
      </c>
      <c r="B309" s="188" t="s">
        <v>1079</v>
      </c>
      <c r="C309" s="188">
        <v>2000</v>
      </c>
      <c r="D309" s="188" t="s">
        <v>838</v>
      </c>
      <c r="E309" s="188">
        <v>50</v>
      </c>
      <c r="F309" s="188">
        <v>2</v>
      </c>
      <c r="G309" s="189">
        <f t="shared" si="8"/>
        <v>100000</v>
      </c>
      <c r="H309" s="189">
        <f t="shared" si="9"/>
        <v>4000</v>
      </c>
      <c r="I309" s="190">
        <v>41261</v>
      </c>
      <c r="J309" s="188" t="s">
        <v>841</v>
      </c>
    </row>
    <row r="310" spans="1:10" x14ac:dyDescent="0.2">
      <c r="A310" s="188" t="s">
        <v>860</v>
      </c>
      <c r="B310" s="188" t="s">
        <v>1079</v>
      </c>
      <c r="C310" s="188">
        <v>1150</v>
      </c>
      <c r="D310" s="188" t="s">
        <v>863</v>
      </c>
      <c r="E310" s="188">
        <v>47</v>
      </c>
      <c r="F310" s="188">
        <v>2</v>
      </c>
      <c r="G310" s="189">
        <f t="shared" si="8"/>
        <v>54050</v>
      </c>
      <c r="H310" s="189">
        <f t="shared" si="9"/>
        <v>2300</v>
      </c>
      <c r="I310" s="190">
        <v>41264</v>
      </c>
      <c r="J310" s="188" t="s">
        <v>843</v>
      </c>
    </row>
    <row r="311" spans="1:10" x14ac:dyDescent="0.2">
      <c r="A311" s="188" t="s">
        <v>852</v>
      </c>
      <c r="B311" s="188" t="s">
        <v>1085</v>
      </c>
      <c r="C311" s="188">
        <v>3880</v>
      </c>
      <c r="D311" s="188" t="s">
        <v>864</v>
      </c>
      <c r="E311" s="188">
        <v>22</v>
      </c>
      <c r="F311" s="188">
        <v>2</v>
      </c>
      <c r="G311" s="189">
        <f t="shared" si="8"/>
        <v>85360</v>
      </c>
      <c r="H311" s="189">
        <f t="shared" si="9"/>
        <v>7760</v>
      </c>
      <c r="I311" s="191">
        <v>41266</v>
      </c>
      <c r="J311" s="188" t="s">
        <v>843</v>
      </c>
    </row>
    <row r="312" spans="1:10" x14ac:dyDescent="0.2">
      <c r="A312" s="188" t="s">
        <v>856</v>
      </c>
      <c r="B312" s="188" t="s">
        <v>1087</v>
      </c>
      <c r="C312" s="188">
        <v>2800</v>
      </c>
      <c r="D312" s="188" t="s">
        <v>864</v>
      </c>
      <c r="E312" s="188">
        <v>16</v>
      </c>
      <c r="F312" s="188">
        <v>3</v>
      </c>
      <c r="G312" s="189">
        <f t="shared" si="8"/>
        <v>44800</v>
      </c>
      <c r="H312" s="189">
        <f t="shared" si="9"/>
        <v>8400</v>
      </c>
      <c r="I312" s="191">
        <v>41267</v>
      </c>
      <c r="J312" s="188" t="s">
        <v>847</v>
      </c>
    </row>
    <row r="313" spans="1:10" x14ac:dyDescent="0.2">
      <c r="A313" s="188" t="s">
        <v>855</v>
      </c>
      <c r="B313" s="188" t="s">
        <v>1079</v>
      </c>
      <c r="C313" s="188">
        <v>1750</v>
      </c>
      <c r="D313" s="188" t="s">
        <v>865</v>
      </c>
      <c r="E313" s="188">
        <v>42</v>
      </c>
      <c r="F313" s="188">
        <v>0</v>
      </c>
      <c r="G313" s="189">
        <f t="shared" si="8"/>
        <v>73500</v>
      </c>
      <c r="H313" s="189">
        <f t="shared" si="9"/>
        <v>0</v>
      </c>
      <c r="I313" s="191">
        <v>41267</v>
      </c>
      <c r="J313" s="188" t="s">
        <v>847</v>
      </c>
    </row>
    <row r="314" spans="1:10" x14ac:dyDescent="0.2">
      <c r="A314" s="188" t="s">
        <v>855</v>
      </c>
      <c r="B314" s="188" t="s">
        <v>1084</v>
      </c>
      <c r="C314" s="188">
        <v>1950</v>
      </c>
      <c r="D314" s="188" t="s">
        <v>864</v>
      </c>
      <c r="E314" s="188">
        <v>35</v>
      </c>
      <c r="F314" s="188">
        <v>2</v>
      </c>
      <c r="G314" s="189">
        <f t="shared" si="8"/>
        <v>68250</v>
      </c>
      <c r="H314" s="189">
        <f t="shared" si="9"/>
        <v>3900</v>
      </c>
      <c r="I314" s="191">
        <v>41268</v>
      </c>
      <c r="J314" s="188" t="s">
        <v>843</v>
      </c>
    </row>
    <row r="315" spans="1:10" x14ac:dyDescent="0.2">
      <c r="A315" s="188" t="s">
        <v>851</v>
      </c>
      <c r="B315" s="188" t="s">
        <v>1080</v>
      </c>
      <c r="C315" s="188">
        <v>2200</v>
      </c>
      <c r="D315" s="188" t="s">
        <v>862</v>
      </c>
      <c r="E315" s="188">
        <v>25</v>
      </c>
      <c r="F315" s="188">
        <v>4</v>
      </c>
      <c r="G315" s="189">
        <f t="shared" si="8"/>
        <v>55000</v>
      </c>
      <c r="H315" s="189">
        <f t="shared" si="9"/>
        <v>8800</v>
      </c>
      <c r="I315" s="190">
        <v>41269</v>
      </c>
      <c r="J315" s="188" t="s">
        <v>847</v>
      </c>
    </row>
    <row r="316" spans="1:10" x14ac:dyDescent="0.2">
      <c r="A316" s="188" t="s">
        <v>861</v>
      </c>
      <c r="B316" s="188" t="s">
        <v>1084</v>
      </c>
      <c r="C316" s="188">
        <v>1080</v>
      </c>
      <c r="D316" s="188" t="s">
        <v>838</v>
      </c>
      <c r="E316" s="188">
        <v>43</v>
      </c>
      <c r="F316" s="188">
        <v>4</v>
      </c>
      <c r="G316" s="189">
        <f t="shared" si="8"/>
        <v>46440</v>
      </c>
      <c r="H316" s="189">
        <f t="shared" si="9"/>
        <v>4320</v>
      </c>
      <c r="I316" s="190">
        <v>41270</v>
      </c>
      <c r="J316" s="188" t="s">
        <v>841</v>
      </c>
    </row>
    <row r="317" spans="1:10" x14ac:dyDescent="0.2">
      <c r="A317" s="188" t="s">
        <v>860</v>
      </c>
      <c r="B317" s="188" t="s">
        <v>1078</v>
      </c>
      <c r="C317" s="188">
        <v>890</v>
      </c>
      <c r="D317" s="188" t="s">
        <v>864</v>
      </c>
      <c r="E317" s="188">
        <v>50</v>
      </c>
      <c r="F317" s="188">
        <v>4</v>
      </c>
      <c r="G317" s="189">
        <f t="shared" si="8"/>
        <v>44500</v>
      </c>
      <c r="H317" s="189">
        <f t="shared" si="9"/>
        <v>3560</v>
      </c>
      <c r="I317" s="191">
        <v>41271</v>
      </c>
      <c r="J317" s="188" t="s">
        <v>839</v>
      </c>
    </row>
    <row r="318" spans="1:10" x14ac:dyDescent="0.2">
      <c r="A318" s="188" t="s">
        <v>852</v>
      </c>
      <c r="B318" s="188" t="s">
        <v>1083</v>
      </c>
      <c r="C318" s="188">
        <v>4050</v>
      </c>
      <c r="D318" s="188" t="s">
        <v>838</v>
      </c>
      <c r="E318" s="188">
        <v>48</v>
      </c>
      <c r="F318" s="188">
        <v>4</v>
      </c>
      <c r="G318" s="189">
        <f t="shared" si="8"/>
        <v>194400</v>
      </c>
      <c r="H318" s="189">
        <f t="shared" si="9"/>
        <v>16200</v>
      </c>
      <c r="I318" s="190">
        <v>41271</v>
      </c>
      <c r="J318" s="188" t="s">
        <v>843</v>
      </c>
    </row>
    <row r="319" spans="1:10" x14ac:dyDescent="0.2">
      <c r="A319" s="188" t="s">
        <v>855</v>
      </c>
      <c r="B319" s="188" t="s">
        <v>1084</v>
      </c>
      <c r="C319" s="188">
        <v>1950</v>
      </c>
      <c r="D319" s="188" t="s">
        <v>838</v>
      </c>
      <c r="E319" s="188">
        <v>43</v>
      </c>
      <c r="F319" s="188">
        <v>3</v>
      </c>
      <c r="G319" s="189">
        <f t="shared" si="8"/>
        <v>83850</v>
      </c>
      <c r="H319" s="189">
        <f t="shared" si="9"/>
        <v>5850</v>
      </c>
      <c r="I319" s="190">
        <v>41272</v>
      </c>
      <c r="J319" s="188" t="s">
        <v>843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F303"/>
  <sheetViews>
    <sheetView showGridLines="0" workbookViewId="0"/>
  </sheetViews>
  <sheetFormatPr defaultRowHeight="14.25" x14ac:dyDescent="0.2"/>
  <cols>
    <col min="1" max="1" width="12.7109375" style="8" bestFit="1" customWidth="1"/>
    <col min="2" max="2" width="25.28515625" style="8" bestFit="1" customWidth="1"/>
    <col min="3" max="3" width="13.85546875" style="8" bestFit="1" customWidth="1"/>
    <col min="4" max="4" width="25.28515625" style="8" bestFit="1" customWidth="1"/>
    <col min="5" max="8" width="9.140625" style="155"/>
    <col min="9" max="9" width="15.7109375" style="155" bestFit="1" customWidth="1"/>
    <col min="10" max="16384" width="9.140625" style="155"/>
  </cols>
  <sheetData>
    <row r="1" spans="1:6" ht="27.75" customHeight="1" x14ac:dyDescent="0.2">
      <c r="A1" s="152" t="s">
        <v>302</v>
      </c>
      <c r="B1" s="152" t="s">
        <v>214</v>
      </c>
      <c r="C1" s="152" t="s">
        <v>318</v>
      </c>
      <c r="D1" s="152" t="s">
        <v>319</v>
      </c>
    </row>
    <row r="2" spans="1:6" x14ac:dyDescent="0.2">
      <c r="A2" s="153">
        <v>40166</v>
      </c>
      <c r="B2" s="154" t="s">
        <v>819</v>
      </c>
      <c r="C2" s="154">
        <v>150</v>
      </c>
      <c r="D2" s="154" t="s">
        <v>403</v>
      </c>
    </row>
    <row r="3" spans="1:6" x14ac:dyDescent="0.2">
      <c r="A3" s="153">
        <v>40166</v>
      </c>
      <c r="B3" s="154" t="s">
        <v>818</v>
      </c>
      <c r="C3" s="154">
        <v>150</v>
      </c>
      <c r="D3" s="154" t="s">
        <v>402</v>
      </c>
    </row>
    <row r="4" spans="1:6" x14ac:dyDescent="0.2">
      <c r="A4" s="153">
        <v>40166</v>
      </c>
      <c r="B4" s="154" t="s">
        <v>827</v>
      </c>
      <c r="C4" s="154">
        <v>150</v>
      </c>
      <c r="D4" s="154" t="s">
        <v>401</v>
      </c>
    </row>
    <row r="5" spans="1:6" x14ac:dyDescent="0.2">
      <c r="A5" s="153">
        <v>40166</v>
      </c>
      <c r="B5" s="154" t="s">
        <v>826</v>
      </c>
      <c r="C5" s="154">
        <v>150</v>
      </c>
      <c r="D5" s="154" t="s">
        <v>400</v>
      </c>
    </row>
    <row r="6" spans="1:6" x14ac:dyDescent="0.2">
      <c r="A6" s="153">
        <v>40284</v>
      </c>
      <c r="B6" s="154" t="s">
        <v>819</v>
      </c>
      <c r="C6" s="154">
        <v>300</v>
      </c>
      <c r="D6" s="154" t="s">
        <v>200</v>
      </c>
    </row>
    <row r="7" spans="1:6" x14ac:dyDescent="0.2">
      <c r="A7" s="153">
        <v>40284</v>
      </c>
      <c r="B7" s="154" t="s">
        <v>818</v>
      </c>
      <c r="C7" s="154">
        <v>300</v>
      </c>
      <c r="D7" s="154" t="s">
        <v>393</v>
      </c>
    </row>
    <row r="8" spans="1:6" x14ac:dyDescent="0.2">
      <c r="A8" s="153">
        <v>40284</v>
      </c>
      <c r="B8" s="154" t="s">
        <v>820</v>
      </c>
      <c r="C8" s="154">
        <v>300</v>
      </c>
      <c r="D8" s="154" t="s">
        <v>393</v>
      </c>
      <c r="F8" s="156" t="s">
        <v>550</v>
      </c>
    </row>
    <row r="9" spans="1:6" x14ac:dyDescent="0.2">
      <c r="A9" s="153">
        <v>40284</v>
      </c>
      <c r="B9" s="154" t="s">
        <v>823</v>
      </c>
      <c r="C9" s="154">
        <v>300</v>
      </c>
      <c r="D9" s="154" t="s">
        <v>394</v>
      </c>
    </row>
    <row r="10" spans="1:6" x14ac:dyDescent="0.2">
      <c r="A10" s="153">
        <v>40284</v>
      </c>
      <c r="B10" s="154" t="s">
        <v>824</v>
      </c>
      <c r="C10" s="154">
        <v>300</v>
      </c>
      <c r="D10" s="154" t="s">
        <v>395</v>
      </c>
    </row>
    <row r="11" spans="1:6" x14ac:dyDescent="0.2">
      <c r="A11" s="153">
        <v>40284</v>
      </c>
      <c r="B11" s="154" t="s">
        <v>827</v>
      </c>
      <c r="C11" s="154">
        <v>300</v>
      </c>
      <c r="D11" s="154" t="s">
        <v>200</v>
      </c>
    </row>
    <row r="12" spans="1:6" x14ac:dyDescent="0.2">
      <c r="A12" s="153">
        <v>40284</v>
      </c>
      <c r="B12" s="154" t="s">
        <v>826</v>
      </c>
      <c r="C12" s="154">
        <v>300</v>
      </c>
      <c r="D12" s="154" t="s">
        <v>395</v>
      </c>
    </row>
    <row r="13" spans="1:6" x14ac:dyDescent="0.2">
      <c r="A13" s="153">
        <v>40284</v>
      </c>
      <c r="B13" s="154" t="s">
        <v>821</v>
      </c>
      <c r="C13" s="154">
        <v>300</v>
      </c>
      <c r="D13" s="154" t="s">
        <v>394</v>
      </c>
    </row>
    <row r="14" spans="1:6" x14ac:dyDescent="0.2">
      <c r="A14" s="153">
        <v>39538</v>
      </c>
      <c r="B14" s="154" t="s">
        <v>820</v>
      </c>
      <c r="C14" s="154">
        <v>450</v>
      </c>
      <c r="D14" s="154" t="s">
        <v>409</v>
      </c>
    </row>
    <row r="15" spans="1:6" x14ac:dyDescent="0.2">
      <c r="A15" s="153">
        <v>39538</v>
      </c>
      <c r="B15" s="154" t="s">
        <v>824</v>
      </c>
      <c r="C15" s="154">
        <v>450</v>
      </c>
      <c r="D15" s="154" t="s">
        <v>408</v>
      </c>
    </row>
    <row r="16" spans="1:6" x14ac:dyDescent="0.2">
      <c r="A16" s="153">
        <v>39538</v>
      </c>
      <c r="B16" s="154" t="s">
        <v>827</v>
      </c>
      <c r="C16" s="154">
        <v>450</v>
      </c>
      <c r="D16" s="154" t="s">
        <v>333</v>
      </c>
    </row>
    <row r="17" spans="1:4" x14ac:dyDescent="0.2">
      <c r="A17" s="153">
        <v>39538</v>
      </c>
      <c r="B17" s="154" t="s">
        <v>821</v>
      </c>
      <c r="C17" s="154">
        <v>450</v>
      </c>
      <c r="D17" s="154" t="s">
        <v>407</v>
      </c>
    </row>
    <row r="18" spans="1:4" x14ac:dyDescent="0.2">
      <c r="A18" s="153">
        <v>39538</v>
      </c>
      <c r="B18" s="154" t="s">
        <v>819</v>
      </c>
      <c r="C18" s="154">
        <v>600</v>
      </c>
      <c r="D18" s="154" t="s">
        <v>409</v>
      </c>
    </row>
    <row r="19" spans="1:4" x14ac:dyDescent="0.2">
      <c r="A19" s="153">
        <v>40602</v>
      </c>
      <c r="B19" s="154" t="s">
        <v>819</v>
      </c>
      <c r="C19" s="154">
        <v>600</v>
      </c>
      <c r="D19" s="154" t="s">
        <v>405</v>
      </c>
    </row>
    <row r="20" spans="1:4" x14ac:dyDescent="0.2">
      <c r="A20" s="153">
        <v>39539</v>
      </c>
      <c r="B20" s="154" t="s">
        <v>818</v>
      </c>
      <c r="C20" s="154">
        <v>600</v>
      </c>
      <c r="D20" s="154" t="s">
        <v>200</v>
      </c>
    </row>
    <row r="21" spans="1:4" x14ac:dyDescent="0.2">
      <c r="A21" s="153">
        <v>40602</v>
      </c>
      <c r="B21" s="154" t="s">
        <v>818</v>
      </c>
      <c r="C21" s="154">
        <v>600</v>
      </c>
      <c r="D21" s="154" t="s">
        <v>404</v>
      </c>
    </row>
    <row r="22" spans="1:4" x14ac:dyDescent="0.2">
      <c r="A22" s="153">
        <v>40414</v>
      </c>
      <c r="B22" s="154" t="s">
        <v>818</v>
      </c>
      <c r="C22" s="154">
        <v>600</v>
      </c>
      <c r="D22" s="154" t="s">
        <v>407</v>
      </c>
    </row>
    <row r="23" spans="1:4" x14ac:dyDescent="0.2">
      <c r="A23" s="153">
        <v>39538</v>
      </c>
      <c r="B23" s="154" t="s">
        <v>820</v>
      </c>
      <c r="C23" s="154">
        <v>600</v>
      </c>
      <c r="D23" s="154" t="s">
        <v>407</v>
      </c>
    </row>
    <row r="24" spans="1:4" x14ac:dyDescent="0.2">
      <c r="A24" s="153">
        <v>40560</v>
      </c>
      <c r="B24" s="154" t="s">
        <v>820</v>
      </c>
      <c r="C24" s="154">
        <v>600</v>
      </c>
      <c r="D24" s="154" t="s">
        <v>400</v>
      </c>
    </row>
    <row r="25" spans="1:4" x14ac:dyDescent="0.2">
      <c r="A25" s="153">
        <v>40602</v>
      </c>
      <c r="B25" s="154" t="s">
        <v>820</v>
      </c>
      <c r="C25" s="154">
        <v>600</v>
      </c>
      <c r="D25" s="154" t="s">
        <v>406</v>
      </c>
    </row>
    <row r="26" spans="1:4" x14ac:dyDescent="0.2">
      <c r="A26" s="153">
        <v>40414</v>
      </c>
      <c r="B26" s="154" t="s">
        <v>820</v>
      </c>
      <c r="C26" s="154">
        <v>600</v>
      </c>
      <c r="D26" s="154" t="s">
        <v>408</v>
      </c>
    </row>
    <row r="27" spans="1:4" x14ac:dyDescent="0.2">
      <c r="A27" s="153">
        <v>39539</v>
      </c>
      <c r="B27" s="154" t="s">
        <v>822</v>
      </c>
      <c r="C27" s="154">
        <v>600</v>
      </c>
      <c r="D27" s="154" t="s">
        <v>393</v>
      </c>
    </row>
    <row r="28" spans="1:4" x14ac:dyDescent="0.2">
      <c r="A28" s="153">
        <v>40166</v>
      </c>
      <c r="B28" s="154" t="s">
        <v>822</v>
      </c>
      <c r="C28" s="154">
        <v>600</v>
      </c>
      <c r="D28" s="154" t="s">
        <v>393</v>
      </c>
    </row>
    <row r="29" spans="1:4" x14ac:dyDescent="0.2">
      <c r="A29" s="153">
        <v>40285</v>
      </c>
      <c r="B29" s="154" t="s">
        <v>822</v>
      </c>
      <c r="C29" s="154">
        <v>600</v>
      </c>
      <c r="D29" s="154" t="s">
        <v>407</v>
      </c>
    </row>
    <row r="30" spans="1:4" x14ac:dyDescent="0.2">
      <c r="A30" s="153">
        <v>40560</v>
      </c>
      <c r="B30" s="154" t="s">
        <v>822</v>
      </c>
      <c r="C30" s="154">
        <v>600</v>
      </c>
      <c r="D30" s="154" t="s">
        <v>402</v>
      </c>
    </row>
    <row r="31" spans="1:4" x14ac:dyDescent="0.2">
      <c r="A31" s="153">
        <v>40414</v>
      </c>
      <c r="B31" s="154" t="s">
        <v>822</v>
      </c>
      <c r="C31" s="154">
        <v>600</v>
      </c>
      <c r="D31" s="154" t="s">
        <v>333</v>
      </c>
    </row>
    <row r="32" spans="1:4" x14ac:dyDescent="0.2">
      <c r="A32" s="153">
        <v>39538</v>
      </c>
      <c r="B32" s="154" t="s">
        <v>823</v>
      </c>
      <c r="C32" s="154">
        <v>600</v>
      </c>
      <c r="D32" s="154" t="s">
        <v>408</v>
      </c>
    </row>
    <row r="33" spans="1:4" x14ac:dyDescent="0.2">
      <c r="A33" s="153">
        <v>40166</v>
      </c>
      <c r="B33" s="154" t="s">
        <v>823</v>
      </c>
      <c r="C33" s="154">
        <v>600</v>
      </c>
      <c r="D33" s="154" t="s">
        <v>394</v>
      </c>
    </row>
    <row r="34" spans="1:4" x14ac:dyDescent="0.2">
      <c r="A34" s="153">
        <v>40285</v>
      </c>
      <c r="B34" s="154" t="s">
        <v>823</v>
      </c>
      <c r="C34" s="154">
        <v>600</v>
      </c>
      <c r="D34" s="154" t="s">
        <v>408</v>
      </c>
    </row>
    <row r="35" spans="1:4" x14ac:dyDescent="0.2">
      <c r="A35" s="153">
        <v>40560</v>
      </c>
      <c r="B35" s="154" t="s">
        <v>823</v>
      </c>
      <c r="C35" s="154">
        <v>600</v>
      </c>
      <c r="D35" s="154" t="s">
        <v>403</v>
      </c>
    </row>
    <row r="36" spans="1:4" x14ac:dyDescent="0.2">
      <c r="A36" s="153">
        <v>39539</v>
      </c>
      <c r="B36" s="154" t="s">
        <v>824</v>
      </c>
      <c r="C36" s="154">
        <v>600</v>
      </c>
      <c r="D36" s="154" t="s">
        <v>394</v>
      </c>
    </row>
    <row r="37" spans="1:4" x14ac:dyDescent="0.2">
      <c r="A37" s="153">
        <v>40166</v>
      </c>
      <c r="B37" s="154" t="s">
        <v>824</v>
      </c>
      <c r="C37" s="154">
        <v>600</v>
      </c>
      <c r="D37" s="154" t="s">
        <v>395</v>
      </c>
    </row>
    <row r="38" spans="1:4" x14ac:dyDescent="0.2">
      <c r="A38" s="153">
        <v>40285</v>
      </c>
      <c r="B38" s="154" t="s">
        <v>824</v>
      </c>
      <c r="C38" s="154">
        <v>600</v>
      </c>
      <c r="D38" s="154" t="s">
        <v>333</v>
      </c>
    </row>
    <row r="39" spans="1:4" x14ac:dyDescent="0.2">
      <c r="A39" s="153">
        <v>40414</v>
      </c>
      <c r="B39" s="154" t="s">
        <v>824</v>
      </c>
      <c r="C39" s="154">
        <v>600</v>
      </c>
      <c r="D39" s="154" t="s">
        <v>409</v>
      </c>
    </row>
    <row r="40" spans="1:4" x14ac:dyDescent="0.2">
      <c r="A40" s="153">
        <v>40166</v>
      </c>
      <c r="B40" s="154" t="s">
        <v>825</v>
      </c>
      <c r="C40" s="154">
        <v>600</v>
      </c>
      <c r="D40" s="154" t="s">
        <v>200</v>
      </c>
    </row>
    <row r="41" spans="1:4" x14ac:dyDescent="0.2">
      <c r="A41" s="153">
        <v>40285</v>
      </c>
      <c r="B41" s="154" t="s">
        <v>825</v>
      </c>
      <c r="C41" s="154">
        <v>600</v>
      </c>
      <c r="D41" s="154" t="s">
        <v>409</v>
      </c>
    </row>
    <row r="42" spans="1:4" x14ac:dyDescent="0.2">
      <c r="A42" s="153">
        <v>39538</v>
      </c>
      <c r="B42" s="154" t="s">
        <v>826</v>
      </c>
      <c r="C42" s="154">
        <v>600</v>
      </c>
      <c r="D42" s="154" t="s">
        <v>333</v>
      </c>
    </row>
    <row r="43" spans="1:4" x14ac:dyDescent="0.2">
      <c r="A43" s="153">
        <v>39539</v>
      </c>
      <c r="B43" s="154" t="s">
        <v>826</v>
      </c>
      <c r="C43" s="154">
        <v>600</v>
      </c>
      <c r="D43" s="154" t="s">
        <v>395</v>
      </c>
    </row>
    <row r="44" spans="1:4" x14ac:dyDescent="0.2">
      <c r="A44" s="153">
        <v>40560</v>
      </c>
      <c r="B44" s="154" t="s">
        <v>821</v>
      </c>
      <c r="C44" s="154">
        <v>600</v>
      </c>
      <c r="D44" s="154" t="s">
        <v>401</v>
      </c>
    </row>
    <row r="45" spans="1:4" x14ac:dyDescent="0.2">
      <c r="A45" s="153">
        <v>40602</v>
      </c>
      <c r="B45" s="154" t="s">
        <v>821</v>
      </c>
      <c r="C45" s="154">
        <v>600</v>
      </c>
      <c r="D45" s="154" t="s">
        <v>343</v>
      </c>
    </row>
    <row r="46" spans="1:4" x14ac:dyDescent="0.2">
      <c r="A46" s="153">
        <v>40202</v>
      </c>
      <c r="B46" s="154" t="s">
        <v>819</v>
      </c>
      <c r="C46" s="154">
        <v>750</v>
      </c>
      <c r="D46" s="154" t="s">
        <v>409</v>
      </c>
    </row>
    <row r="47" spans="1:4" x14ac:dyDescent="0.2">
      <c r="A47" s="153">
        <v>40202</v>
      </c>
      <c r="B47" s="154" t="s">
        <v>818</v>
      </c>
      <c r="C47" s="154">
        <v>750</v>
      </c>
      <c r="D47" s="154" t="s">
        <v>396</v>
      </c>
    </row>
    <row r="48" spans="1:4" x14ac:dyDescent="0.2">
      <c r="A48" s="153">
        <v>40202</v>
      </c>
      <c r="B48" s="154" t="s">
        <v>818</v>
      </c>
      <c r="C48" s="154">
        <v>750</v>
      </c>
      <c r="D48" s="154" t="s">
        <v>333</v>
      </c>
    </row>
    <row r="49" spans="1:4" x14ac:dyDescent="0.2">
      <c r="A49" s="153">
        <v>40202</v>
      </c>
      <c r="B49" s="154" t="s">
        <v>820</v>
      </c>
      <c r="C49" s="154">
        <v>750</v>
      </c>
      <c r="D49" s="154" t="s">
        <v>397</v>
      </c>
    </row>
    <row r="50" spans="1:4" x14ac:dyDescent="0.2">
      <c r="A50" s="153">
        <v>39900</v>
      </c>
      <c r="B50" s="154" t="s">
        <v>820</v>
      </c>
      <c r="C50" s="154">
        <v>750</v>
      </c>
      <c r="D50" s="154" t="s">
        <v>410</v>
      </c>
    </row>
    <row r="51" spans="1:4" x14ac:dyDescent="0.2">
      <c r="A51" s="153">
        <v>40661</v>
      </c>
      <c r="B51" s="154" t="s">
        <v>820</v>
      </c>
      <c r="C51" s="154">
        <v>750</v>
      </c>
      <c r="D51" s="154" t="s">
        <v>396</v>
      </c>
    </row>
    <row r="52" spans="1:4" x14ac:dyDescent="0.2">
      <c r="A52" s="153">
        <v>40202</v>
      </c>
      <c r="B52" s="154" t="s">
        <v>822</v>
      </c>
      <c r="C52" s="154">
        <v>750</v>
      </c>
      <c r="D52" s="154" t="s">
        <v>398</v>
      </c>
    </row>
    <row r="53" spans="1:4" x14ac:dyDescent="0.2">
      <c r="A53" s="153">
        <v>39900</v>
      </c>
      <c r="B53" s="154" t="s">
        <v>822</v>
      </c>
      <c r="C53" s="154">
        <v>750</v>
      </c>
      <c r="D53" s="154" t="s">
        <v>411</v>
      </c>
    </row>
    <row r="54" spans="1:4" x14ac:dyDescent="0.2">
      <c r="A54" s="153">
        <v>40661</v>
      </c>
      <c r="B54" s="154" t="s">
        <v>822</v>
      </c>
      <c r="C54" s="154">
        <v>750</v>
      </c>
      <c r="D54" s="154" t="s">
        <v>398</v>
      </c>
    </row>
    <row r="55" spans="1:4" x14ac:dyDescent="0.2">
      <c r="A55" s="153">
        <v>39900</v>
      </c>
      <c r="B55" s="154" t="s">
        <v>823</v>
      </c>
      <c r="C55" s="154">
        <v>750</v>
      </c>
      <c r="D55" s="154" t="s">
        <v>412</v>
      </c>
    </row>
    <row r="56" spans="1:4" x14ac:dyDescent="0.2">
      <c r="A56" s="153">
        <v>40661</v>
      </c>
      <c r="B56" s="154" t="s">
        <v>823</v>
      </c>
      <c r="C56" s="154">
        <v>750</v>
      </c>
      <c r="D56" s="154" t="s">
        <v>399</v>
      </c>
    </row>
    <row r="57" spans="1:4" x14ac:dyDescent="0.2">
      <c r="A57" s="153">
        <v>40202</v>
      </c>
      <c r="B57" s="154" t="s">
        <v>824</v>
      </c>
      <c r="C57" s="154">
        <v>750</v>
      </c>
      <c r="D57" s="154" t="s">
        <v>399</v>
      </c>
    </row>
    <row r="58" spans="1:4" x14ac:dyDescent="0.2">
      <c r="A58" s="153">
        <v>40593</v>
      </c>
      <c r="B58" s="154" t="s">
        <v>824</v>
      </c>
      <c r="C58" s="154">
        <v>750</v>
      </c>
      <c r="D58" s="154" t="s">
        <v>410</v>
      </c>
    </row>
    <row r="59" spans="1:4" x14ac:dyDescent="0.2">
      <c r="A59" s="153">
        <v>40202</v>
      </c>
      <c r="B59" s="154" t="s">
        <v>827</v>
      </c>
      <c r="C59" s="154">
        <v>750</v>
      </c>
      <c r="D59" s="154" t="s">
        <v>408</v>
      </c>
    </row>
    <row r="60" spans="1:4" x14ac:dyDescent="0.2">
      <c r="A60" s="153">
        <v>40593</v>
      </c>
      <c r="B60" s="154" t="s">
        <v>827</v>
      </c>
      <c r="C60" s="154">
        <v>750</v>
      </c>
      <c r="D60" s="154" t="s">
        <v>412</v>
      </c>
    </row>
    <row r="61" spans="1:4" x14ac:dyDescent="0.2">
      <c r="A61" s="153">
        <v>40593</v>
      </c>
      <c r="B61" s="154" t="s">
        <v>825</v>
      </c>
      <c r="C61" s="154">
        <v>750</v>
      </c>
      <c r="D61" s="154" t="s">
        <v>334</v>
      </c>
    </row>
    <row r="62" spans="1:4" x14ac:dyDescent="0.2">
      <c r="A62" s="153">
        <v>40202</v>
      </c>
      <c r="B62" s="154" t="s">
        <v>826</v>
      </c>
      <c r="C62" s="154">
        <v>750</v>
      </c>
      <c r="D62" s="154" t="s">
        <v>407</v>
      </c>
    </row>
    <row r="63" spans="1:4" x14ac:dyDescent="0.2">
      <c r="A63" s="153">
        <v>40593</v>
      </c>
      <c r="B63" s="154" t="s">
        <v>826</v>
      </c>
      <c r="C63" s="154">
        <v>750</v>
      </c>
      <c r="D63" s="154" t="s">
        <v>411</v>
      </c>
    </row>
    <row r="64" spans="1:4" x14ac:dyDescent="0.2">
      <c r="A64" s="153">
        <v>39900</v>
      </c>
      <c r="B64" s="154" t="s">
        <v>821</v>
      </c>
      <c r="C64" s="154">
        <v>750</v>
      </c>
      <c r="D64" s="154" t="s">
        <v>334</v>
      </c>
    </row>
    <row r="65" spans="1:4" x14ac:dyDescent="0.2">
      <c r="A65" s="153">
        <v>40661</v>
      </c>
      <c r="B65" s="154" t="s">
        <v>821</v>
      </c>
      <c r="C65" s="154">
        <v>750</v>
      </c>
      <c r="D65" s="154" t="s">
        <v>397</v>
      </c>
    </row>
    <row r="66" spans="1:4" x14ac:dyDescent="0.2">
      <c r="A66" s="153">
        <v>39538</v>
      </c>
      <c r="B66" s="154" t="s">
        <v>819</v>
      </c>
      <c r="C66" s="154">
        <v>900</v>
      </c>
      <c r="D66" s="154" t="s">
        <v>398</v>
      </c>
    </row>
    <row r="67" spans="1:4" x14ac:dyDescent="0.2">
      <c r="A67" s="153">
        <v>39853</v>
      </c>
      <c r="B67" s="154" t="s">
        <v>819</v>
      </c>
      <c r="C67" s="154">
        <v>900</v>
      </c>
      <c r="D67" s="154" t="s">
        <v>412</v>
      </c>
    </row>
    <row r="68" spans="1:4" x14ac:dyDescent="0.2">
      <c r="A68" s="153">
        <v>39853</v>
      </c>
      <c r="B68" s="154" t="s">
        <v>818</v>
      </c>
      <c r="C68" s="154">
        <v>900</v>
      </c>
      <c r="D68" s="154" t="s">
        <v>411</v>
      </c>
    </row>
    <row r="69" spans="1:4" x14ac:dyDescent="0.2">
      <c r="A69" s="153">
        <v>39853</v>
      </c>
      <c r="B69" s="154" t="s">
        <v>827</v>
      </c>
      <c r="C69" s="154">
        <v>900</v>
      </c>
      <c r="D69" s="154" t="s">
        <v>334</v>
      </c>
    </row>
    <row r="70" spans="1:4" x14ac:dyDescent="0.2">
      <c r="A70" s="153">
        <v>39538</v>
      </c>
      <c r="B70" s="154" t="s">
        <v>826</v>
      </c>
      <c r="C70" s="154">
        <v>900</v>
      </c>
      <c r="D70" s="154" t="s">
        <v>396</v>
      </c>
    </row>
    <row r="71" spans="1:4" x14ac:dyDescent="0.2">
      <c r="A71" s="153">
        <v>39853</v>
      </c>
      <c r="B71" s="154" t="s">
        <v>826</v>
      </c>
      <c r="C71" s="154">
        <v>900</v>
      </c>
      <c r="D71" s="154" t="s">
        <v>410</v>
      </c>
    </row>
    <row r="72" spans="1:4" x14ac:dyDescent="0.2">
      <c r="A72" s="153">
        <v>40056</v>
      </c>
      <c r="B72" s="154" t="s">
        <v>819</v>
      </c>
      <c r="C72" s="154">
        <v>1000</v>
      </c>
      <c r="D72" s="154" t="s">
        <v>399</v>
      </c>
    </row>
    <row r="73" spans="1:4" x14ac:dyDescent="0.2">
      <c r="A73" s="153">
        <v>40056</v>
      </c>
      <c r="B73" s="154" t="s">
        <v>818</v>
      </c>
      <c r="C73" s="154">
        <v>1000</v>
      </c>
      <c r="D73" s="154" t="s">
        <v>398</v>
      </c>
    </row>
    <row r="74" spans="1:4" x14ac:dyDescent="0.2">
      <c r="A74" s="153">
        <v>41020</v>
      </c>
      <c r="B74" s="154" t="s">
        <v>820</v>
      </c>
      <c r="C74" s="154">
        <v>1000</v>
      </c>
      <c r="D74" s="154" t="s">
        <v>400</v>
      </c>
    </row>
    <row r="75" spans="1:4" x14ac:dyDescent="0.2">
      <c r="A75" s="153">
        <v>41020</v>
      </c>
      <c r="B75" s="154" t="s">
        <v>822</v>
      </c>
      <c r="C75" s="154">
        <v>1000</v>
      </c>
      <c r="D75" s="154" t="s">
        <v>402</v>
      </c>
    </row>
    <row r="76" spans="1:4" x14ac:dyDescent="0.2">
      <c r="A76" s="153">
        <v>41020</v>
      </c>
      <c r="B76" s="154" t="s">
        <v>823</v>
      </c>
      <c r="C76" s="154">
        <v>1000</v>
      </c>
      <c r="D76" s="154" t="s">
        <v>403</v>
      </c>
    </row>
    <row r="77" spans="1:4" x14ac:dyDescent="0.2">
      <c r="A77" s="153">
        <v>40228</v>
      </c>
      <c r="B77" s="154" t="s">
        <v>824</v>
      </c>
      <c r="C77" s="154">
        <v>1000</v>
      </c>
      <c r="D77" s="154" t="s">
        <v>404</v>
      </c>
    </row>
    <row r="78" spans="1:4" x14ac:dyDescent="0.2">
      <c r="A78" s="153">
        <v>40056</v>
      </c>
      <c r="B78" s="154" t="s">
        <v>827</v>
      </c>
      <c r="C78" s="154">
        <v>1000</v>
      </c>
      <c r="D78" s="154" t="s">
        <v>397</v>
      </c>
    </row>
    <row r="79" spans="1:4" x14ac:dyDescent="0.2">
      <c r="A79" s="153">
        <v>40228</v>
      </c>
      <c r="B79" s="154" t="s">
        <v>827</v>
      </c>
      <c r="C79" s="154">
        <v>1000</v>
      </c>
      <c r="D79" s="154" t="s">
        <v>343</v>
      </c>
    </row>
    <row r="80" spans="1:4" x14ac:dyDescent="0.2">
      <c r="A80" s="153">
        <v>40228</v>
      </c>
      <c r="B80" s="154" t="s">
        <v>825</v>
      </c>
      <c r="C80" s="154">
        <v>1000</v>
      </c>
      <c r="D80" s="154" t="s">
        <v>405</v>
      </c>
    </row>
    <row r="81" spans="1:4" x14ac:dyDescent="0.2">
      <c r="A81" s="153">
        <v>40056</v>
      </c>
      <c r="B81" s="154" t="s">
        <v>826</v>
      </c>
      <c r="C81" s="154">
        <v>1000</v>
      </c>
      <c r="D81" s="154" t="s">
        <v>396</v>
      </c>
    </row>
    <row r="82" spans="1:4" x14ac:dyDescent="0.2">
      <c r="A82" s="153">
        <v>40228</v>
      </c>
      <c r="B82" s="154" t="s">
        <v>826</v>
      </c>
      <c r="C82" s="154">
        <v>1000</v>
      </c>
      <c r="D82" s="154" t="s">
        <v>406</v>
      </c>
    </row>
    <row r="83" spans="1:4" x14ac:dyDescent="0.2">
      <c r="A83" s="153">
        <v>41020</v>
      </c>
      <c r="B83" s="154" t="s">
        <v>821</v>
      </c>
      <c r="C83" s="154">
        <v>1000</v>
      </c>
      <c r="D83" s="154" t="s">
        <v>401</v>
      </c>
    </row>
    <row r="84" spans="1:4" x14ac:dyDescent="0.2">
      <c r="A84" s="153">
        <v>40230</v>
      </c>
      <c r="B84" s="154" t="s">
        <v>819</v>
      </c>
      <c r="C84" s="154">
        <v>1050</v>
      </c>
      <c r="D84" s="154" t="s">
        <v>405</v>
      </c>
    </row>
    <row r="85" spans="1:4" x14ac:dyDescent="0.2">
      <c r="A85" s="153">
        <v>40230</v>
      </c>
      <c r="B85" s="154" t="s">
        <v>818</v>
      </c>
      <c r="C85" s="154">
        <v>1050</v>
      </c>
      <c r="D85" s="154" t="s">
        <v>404</v>
      </c>
    </row>
    <row r="86" spans="1:4" x14ac:dyDescent="0.2">
      <c r="A86" s="153">
        <v>40230</v>
      </c>
      <c r="B86" s="154" t="s">
        <v>820</v>
      </c>
      <c r="C86" s="154">
        <v>1050</v>
      </c>
      <c r="D86" s="154" t="s">
        <v>406</v>
      </c>
    </row>
    <row r="87" spans="1:4" x14ac:dyDescent="0.2">
      <c r="A87" s="153">
        <v>40230</v>
      </c>
      <c r="B87" s="154" t="s">
        <v>821</v>
      </c>
      <c r="C87" s="154">
        <v>1050</v>
      </c>
      <c r="D87" s="154" t="s">
        <v>343</v>
      </c>
    </row>
    <row r="88" spans="1:4" x14ac:dyDescent="0.2">
      <c r="A88" s="153">
        <v>39979</v>
      </c>
      <c r="B88" s="154" t="s">
        <v>819</v>
      </c>
      <c r="C88" s="154">
        <v>1250</v>
      </c>
      <c r="D88" s="154" t="s">
        <v>397</v>
      </c>
    </row>
    <row r="89" spans="1:4" x14ac:dyDescent="0.2">
      <c r="A89" s="153">
        <v>40284</v>
      </c>
      <c r="B89" s="154" t="s">
        <v>819</v>
      </c>
      <c r="C89" s="154">
        <v>1250</v>
      </c>
      <c r="D89" s="154" t="s">
        <v>334</v>
      </c>
    </row>
    <row r="90" spans="1:4" x14ac:dyDescent="0.2">
      <c r="A90" s="153">
        <v>39979</v>
      </c>
      <c r="B90" s="154" t="s">
        <v>818</v>
      </c>
      <c r="C90" s="154">
        <v>1250</v>
      </c>
      <c r="D90" s="154" t="s">
        <v>396</v>
      </c>
    </row>
    <row r="91" spans="1:4" x14ac:dyDescent="0.2">
      <c r="A91" s="153">
        <v>40284</v>
      </c>
      <c r="B91" s="154" t="s">
        <v>818</v>
      </c>
      <c r="C91" s="154">
        <v>1250</v>
      </c>
      <c r="D91" s="154" t="s">
        <v>410</v>
      </c>
    </row>
    <row r="92" spans="1:4" x14ac:dyDescent="0.2">
      <c r="A92" s="153">
        <v>39979</v>
      </c>
      <c r="B92" s="154" t="s">
        <v>820</v>
      </c>
      <c r="C92" s="154">
        <v>1250</v>
      </c>
      <c r="D92" s="154" t="s">
        <v>398</v>
      </c>
    </row>
    <row r="93" spans="1:4" x14ac:dyDescent="0.2">
      <c r="A93" s="153">
        <v>40284</v>
      </c>
      <c r="B93" s="154" t="s">
        <v>820</v>
      </c>
      <c r="C93" s="154">
        <v>1250</v>
      </c>
      <c r="D93" s="154" t="s">
        <v>411</v>
      </c>
    </row>
    <row r="94" spans="1:4" x14ac:dyDescent="0.2">
      <c r="A94" s="153">
        <v>39538</v>
      </c>
      <c r="B94" s="154" t="s">
        <v>822</v>
      </c>
      <c r="C94" s="154">
        <v>1250</v>
      </c>
      <c r="D94" s="154" t="s">
        <v>400</v>
      </c>
    </row>
    <row r="95" spans="1:4" x14ac:dyDescent="0.2">
      <c r="A95" s="153">
        <v>39538</v>
      </c>
      <c r="B95" s="154" t="s">
        <v>823</v>
      </c>
      <c r="C95" s="154">
        <v>1250</v>
      </c>
      <c r="D95" s="154" t="s">
        <v>401</v>
      </c>
    </row>
    <row r="96" spans="1:4" x14ac:dyDescent="0.2">
      <c r="A96" s="153">
        <v>39538</v>
      </c>
      <c r="B96" s="154" t="s">
        <v>824</v>
      </c>
      <c r="C96" s="154">
        <v>1250</v>
      </c>
      <c r="D96" s="154" t="s">
        <v>402</v>
      </c>
    </row>
    <row r="97" spans="1:4" x14ac:dyDescent="0.2">
      <c r="A97" s="153">
        <v>39538</v>
      </c>
      <c r="B97" s="154" t="s">
        <v>825</v>
      </c>
      <c r="C97" s="154">
        <v>1250</v>
      </c>
      <c r="D97" s="154" t="s">
        <v>403</v>
      </c>
    </row>
    <row r="98" spans="1:4" x14ac:dyDescent="0.2">
      <c r="A98" s="153">
        <v>39979</v>
      </c>
      <c r="B98" s="154" t="s">
        <v>821</v>
      </c>
      <c r="C98" s="154">
        <v>1250</v>
      </c>
      <c r="D98" s="154" t="s">
        <v>399</v>
      </c>
    </row>
    <row r="99" spans="1:4" x14ac:dyDescent="0.2">
      <c r="A99" s="153">
        <v>40284</v>
      </c>
      <c r="B99" s="154" t="s">
        <v>821</v>
      </c>
      <c r="C99" s="154">
        <v>1250</v>
      </c>
      <c r="D99" s="154" t="s">
        <v>412</v>
      </c>
    </row>
    <row r="100" spans="1:4" x14ac:dyDescent="0.2">
      <c r="A100" s="153">
        <v>40515</v>
      </c>
      <c r="B100" s="154" t="s">
        <v>824</v>
      </c>
      <c r="C100" s="154">
        <v>1500</v>
      </c>
      <c r="D100" s="154" t="s">
        <v>400</v>
      </c>
    </row>
    <row r="101" spans="1:4" x14ac:dyDescent="0.2">
      <c r="A101" s="153">
        <v>40515</v>
      </c>
      <c r="B101" s="154" t="s">
        <v>827</v>
      </c>
      <c r="C101" s="154">
        <v>1500</v>
      </c>
      <c r="D101" s="154" t="s">
        <v>403</v>
      </c>
    </row>
    <row r="102" spans="1:4" x14ac:dyDescent="0.2">
      <c r="A102" s="153">
        <v>40515</v>
      </c>
      <c r="B102" s="154" t="s">
        <v>825</v>
      </c>
      <c r="C102" s="154">
        <v>1500</v>
      </c>
      <c r="D102" s="154" t="s">
        <v>401</v>
      </c>
    </row>
    <row r="103" spans="1:4" x14ac:dyDescent="0.2">
      <c r="A103" s="153">
        <v>40515</v>
      </c>
      <c r="B103" s="154" t="s">
        <v>826</v>
      </c>
      <c r="C103" s="154">
        <v>1500</v>
      </c>
      <c r="D103" s="154" t="s">
        <v>402</v>
      </c>
    </row>
    <row r="104" spans="1:4" x14ac:dyDescent="0.2">
      <c r="A104" s="153">
        <v>39824</v>
      </c>
      <c r="B104" s="154" t="s">
        <v>822</v>
      </c>
      <c r="C104" s="154">
        <v>2500</v>
      </c>
      <c r="D104" s="154" t="s">
        <v>400</v>
      </c>
    </row>
    <row r="105" spans="1:4" x14ac:dyDescent="0.2">
      <c r="A105" s="153">
        <v>39824</v>
      </c>
      <c r="B105" s="154" t="s">
        <v>823</v>
      </c>
      <c r="C105" s="154">
        <v>2500</v>
      </c>
      <c r="D105" s="154" t="s">
        <v>401</v>
      </c>
    </row>
    <row r="106" spans="1:4" x14ac:dyDescent="0.2">
      <c r="A106" s="153">
        <v>39824</v>
      </c>
      <c r="B106" s="154" t="s">
        <v>824</v>
      </c>
      <c r="C106" s="154">
        <v>2500</v>
      </c>
      <c r="D106" s="154" t="s">
        <v>402</v>
      </c>
    </row>
    <row r="107" spans="1:4" x14ac:dyDescent="0.2">
      <c r="A107" s="153">
        <v>39824</v>
      </c>
      <c r="B107" s="154" t="s">
        <v>825</v>
      </c>
      <c r="C107" s="154">
        <v>2500</v>
      </c>
      <c r="D107" s="154" t="s">
        <v>403</v>
      </c>
    </row>
    <row r="108" spans="1:4" x14ac:dyDescent="0.2">
      <c r="A108" s="153">
        <v>39820</v>
      </c>
      <c r="B108" s="154" t="s">
        <v>819</v>
      </c>
      <c r="C108" s="154">
        <v>3300</v>
      </c>
      <c r="D108" s="154" t="s">
        <v>394</v>
      </c>
    </row>
    <row r="109" spans="1:4" x14ac:dyDescent="0.2">
      <c r="A109" s="153">
        <v>39820</v>
      </c>
      <c r="B109" s="154" t="s">
        <v>818</v>
      </c>
      <c r="C109" s="154">
        <v>3300</v>
      </c>
      <c r="D109" s="154" t="s">
        <v>393</v>
      </c>
    </row>
    <row r="110" spans="1:4" x14ac:dyDescent="0.2">
      <c r="A110" s="153">
        <v>39820</v>
      </c>
      <c r="B110" s="154" t="s">
        <v>820</v>
      </c>
      <c r="C110" s="154">
        <v>3300</v>
      </c>
      <c r="D110" s="154" t="s">
        <v>395</v>
      </c>
    </row>
    <row r="111" spans="1:4" x14ac:dyDescent="0.2">
      <c r="A111" s="153">
        <v>39820</v>
      </c>
      <c r="B111" s="154" t="s">
        <v>821</v>
      </c>
      <c r="C111" s="154">
        <v>3300</v>
      </c>
      <c r="D111" s="154" t="s">
        <v>200</v>
      </c>
    </row>
    <row r="112" spans="1:4" x14ac:dyDescent="0.2">
      <c r="A112" s="153">
        <v>39540</v>
      </c>
      <c r="B112" s="154" t="s">
        <v>822</v>
      </c>
      <c r="C112" s="154">
        <v>3750</v>
      </c>
      <c r="D112" s="154" t="s">
        <v>393</v>
      </c>
    </row>
    <row r="113" spans="1:4" x14ac:dyDescent="0.2">
      <c r="A113" s="153">
        <v>39540</v>
      </c>
      <c r="B113" s="154" t="s">
        <v>823</v>
      </c>
      <c r="C113" s="154">
        <v>3750</v>
      </c>
      <c r="D113" s="154" t="s">
        <v>394</v>
      </c>
    </row>
    <row r="114" spans="1:4" x14ac:dyDescent="0.2">
      <c r="A114" s="153">
        <v>39540</v>
      </c>
      <c r="B114" s="154" t="s">
        <v>824</v>
      </c>
      <c r="C114" s="154">
        <v>3750</v>
      </c>
      <c r="D114" s="154" t="s">
        <v>395</v>
      </c>
    </row>
    <row r="115" spans="1:4" x14ac:dyDescent="0.2">
      <c r="A115" s="153">
        <v>39540</v>
      </c>
      <c r="B115" s="154" t="s">
        <v>825</v>
      </c>
      <c r="C115" s="154">
        <v>3750</v>
      </c>
      <c r="D115" s="154" t="s">
        <v>200</v>
      </c>
    </row>
    <row r="116" spans="1:4" x14ac:dyDescent="0.2">
      <c r="A116" s="153">
        <v>39471</v>
      </c>
      <c r="B116" s="154" t="s">
        <v>822</v>
      </c>
      <c r="C116" s="154">
        <v>5000</v>
      </c>
      <c r="D116" s="154" t="s">
        <v>410</v>
      </c>
    </row>
    <row r="117" spans="1:4" x14ac:dyDescent="0.2">
      <c r="A117" s="153">
        <v>39471</v>
      </c>
      <c r="B117" s="154" t="s">
        <v>823</v>
      </c>
      <c r="C117" s="154">
        <v>5000</v>
      </c>
      <c r="D117" s="154" t="s">
        <v>334</v>
      </c>
    </row>
    <row r="118" spans="1:4" x14ac:dyDescent="0.2">
      <c r="A118" s="153">
        <v>39471</v>
      </c>
      <c r="B118" s="154" t="s">
        <v>824</v>
      </c>
      <c r="C118" s="154">
        <v>5000</v>
      </c>
      <c r="D118" s="154" t="s">
        <v>411</v>
      </c>
    </row>
    <row r="119" spans="1:4" x14ac:dyDescent="0.2">
      <c r="A119" s="153">
        <v>39471</v>
      </c>
      <c r="B119" s="154" t="s">
        <v>825</v>
      </c>
      <c r="C119" s="154">
        <v>5000</v>
      </c>
      <c r="D119" s="154" t="s">
        <v>412</v>
      </c>
    </row>
    <row r="120" spans="1:4" x14ac:dyDescent="0.2">
      <c r="A120" s="153">
        <v>40421</v>
      </c>
      <c r="B120" s="154" t="s">
        <v>819</v>
      </c>
      <c r="C120" s="154">
        <v>6250</v>
      </c>
      <c r="D120" s="154" t="s">
        <v>409</v>
      </c>
    </row>
    <row r="121" spans="1:4" x14ac:dyDescent="0.2">
      <c r="A121" s="153">
        <v>40421</v>
      </c>
      <c r="B121" s="154" t="s">
        <v>818</v>
      </c>
      <c r="C121" s="154">
        <v>6250</v>
      </c>
      <c r="D121" s="154" t="s">
        <v>333</v>
      </c>
    </row>
    <row r="122" spans="1:4" x14ac:dyDescent="0.2">
      <c r="A122" s="153">
        <v>40421</v>
      </c>
      <c r="B122" s="154" t="s">
        <v>827</v>
      </c>
      <c r="C122" s="154">
        <v>6250</v>
      </c>
      <c r="D122" s="154" t="s">
        <v>408</v>
      </c>
    </row>
    <row r="123" spans="1:4" x14ac:dyDescent="0.2">
      <c r="A123" s="153">
        <v>40421</v>
      </c>
      <c r="B123" s="154" t="s">
        <v>826</v>
      </c>
      <c r="C123" s="154">
        <v>6250</v>
      </c>
      <c r="D123" s="154" t="s">
        <v>407</v>
      </c>
    </row>
    <row r="124" spans="1:4" x14ac:dyDescent="0.2">
      <c r="A124" s="153">
        <v>39539</v>
      </c>
      <c r="B124" s="154" t="s">
        <v>820</v>
      </c>
      <c r="C124" s="154">
        <v>6500</v>
      </c>
      <c r="D124" s="154" t="s">
        <v>396</v>
      </c>
    </row>
    <row r="125" spans="1:4" x14ac:dyDescent="0.2">
      <c r="A125" s="153">
        <v>39539</v>
      </c>
      <c r="B125" s="154" t="s">
        <v>822</v>
      </c>
      <c r="C125" s="154">
        <v>6500</v>
      </c>
      <c r="D125" s="154" t="s">
        <v>398</v>
      </c>
    </row>
    <row r="126" spans="1:4" x14ac:dyDescent="0.2">
      <c r="A126" s="153">
        <v>39539</v>
      </c>
      <c r="B126" s="154" t="s">
        <v>823</v>
      </c>
      <c r="C126" s="154">
        <v>6500</v>
      </c>
      <c r="D126" s="154" t="s">
        <v>399</v>
      </c>
    </row>
    <row r="127" spans="1:4" x14ac:dyDescent="0.2">
      <c r="A127" s="153">
        <v>39539</v>
      </c>
      <c r="B127" s="154" t="s">
        <v>821</v>
      </c>
      <c r="C127" s="154">
        <v>6500</v>
      </c>
      <c r="D127" s="154" t="s">
        <v>397</v>
      </c>
    </row>
    <row r="128" spans="1:4" x14ac:dyDescent="0.2">
      <c r="A128" s="153">
        <v>39538</v>
      </c>
      <c r="B128" s="154" t="s">
        <v>818</v>
      </c>
      <c r="C128" s="154">
        <v>6600</v>
      </c>
      <c r="D128" s="154" t="s">
        <v>397</v>
      </c>
    </row>
    <row r="129" spans="1:4" x14ac:dyDescent="0.2">
      <c r="A129" s="153">
        <v>39538</v>
      </c>
      <c r="B129" s="154" t="s">
        <v>820</v>
      </c>
      <c r="C129" s="154">
        <v>6600</v>
      </c>
      <c r="D129" s="154" t="s">
        <v>398</v>
      </c>
    </row>
    <row r="130" spans="1:4" x14ac:dyDescent="0.2">
      <c r="A130" s="153">
        <v>40471</v>
      </c>
      <c r="B130" s="154" t="s">
        <v>820</v>
      </c>
      <c r="C130" s="154">
        <v>6600</v>
      </c>
      <c r="D130" s="154" t="s">
        <v>404</v>
      </c>
    </row>
    <row r="131" spans="1:4" x14ac:dyDescent="0.2">
      <c r="A131" s="153">
        <v>40471</v>
      </c>
      <c r="B131" s="154" t="s">
        <v>822</v>
      </c>
      <c r="C131" s="154">
        <v>6600</v>
      </c>
      <c r="D131" s="154" t="s">
        <v>406</v>
      </c>
    </row>
    <row r="132" spans="1:4" x14ac:dyDescent="0.2">
      <c r="A132" s="153">
        <v>40471</v>
      </c>
      <c r="B132" s="154" t="s">
        <v>823</v>
      </c>
      <c r="C132" s="154">
        <v>6600</v>
      </c>
      <c r="D132" s="154" t="s">
        <v>343</v>
      </c>
    </row>
    <row r="133" spans="1:4" x14ac:dyDescent="0.2">
      <c r="A133" s="153">
        <v>40673</v>
      </c>
      <c r="B133" s="154" t="s">
        <v>824</v>
      </c>
      <c r="C133" s="154">
        <v>6600</v>
      </c>
      <c r="D133" s="154" t="s">
        <v>404</v>
      </c>
    </row>
    <row r="134" spans="1:4" x14ac:dyDescent="0.2">
      <c r="A134" s="153">
        <v>39538</v>
      </c>
      <c r="B134" s="154" t="s">
        <v>827</v>
      </c>
      <c r="C134" s="154">
        <v>6600</v>
      </c>
      <c r="D134" s="154" t="s">
        <v>396</v>
      </c>
    </row>
    <row r="135" spans="1:4" x14ac:dyDescent="0.2">
      <c r="A135" s="153">
        <v>40673</v>
      </c>
      <c r="B135" s="154" t="s">
        <v>827</v>
      </c>
      <c r="C135" s="154">
        <v>6600</v>
      </c>
      <c r="D135" s="154" t="s">
        <v>343</v>
      </c>
    </row>
    <row r="136" spans="1:4" x14ac:dyDescent="0.2">
      <c r="A136" s="153">
        <v>40673</v>
      </c>
      <c r="B136" s="154" t="s">
        <v>825</v>
      </c>
      <c r="C136" s="154">
        <v>6600</v>
      </c>
      <c r="D136" s="154" t="s">
        <v>405</v>
      </c>
    </row>
    <row r="137" spans="1:4" x14ac:dyDescent="0.2">
      <c r="A137" s="153">
        <v>40673</v>
      </c>
      <c r="B137" s="154" t="s">
        <v>826</v>
      </c>
      <c r="C137" s="154">
        <v>6600</v>
      </c>
      <c r="D137" s="154" t="s">
        <v>406</v>
      </c>
    </row>
    <row r="138" spans="1:4" x14ac:dyDescent="0.2">
      <c r="A138" s="153">
        <v>39538</v>
      </c>
      <c r="B138" s="154" t="s">
        <v>821</v>
      </c>
      <c r="C138" s="154">
        <v>6600</v>
      </c>
      <c r="D138" s="154" t="s">
        <v>399</v>
      </c>
    </row>
    <row r="139" spans="1:4" x14ac:dyDescent="0.2">
      <c r="A139" s="153">
        <v>40471</v>
      </c>
      <c r="B139" s="154" t="s">
        <v>821</v>
      </c>
      <c r="C139" s="154">
        <v>6600</v>
      </c>
      <c r="D139" s="154" t="s">
        <v>405</v>
      </c>
    </row>
    <row r="140" spans="1:4" x14ac:dyDescent="0.2">
      <c r="A140" s="153">
        <v>40286</v>
      </c>
      <c r="B140" s="154" t="s">
        <v>819</v>
      </c>
      <c r="C140" s="154">
        <v>7250</v>
      </c>
      <c r="D140" s="154" t="s">
        <v>403</v>
      </c>
    </row>
    <row r="141" spans="1:4" x14ac:dyDescent="0.2">
      <c r="A141" s="153">
        <v>40522</v>
      </c>
      <c r="B141" s="154" t="s">
        <v>819</v>
      </c>
      <c r="C141" s="154">
        <v>7250</v>
      </c>
      <c r="D141" s="154" t="s">
        <v>343</v>
      </c>
    </row>
    <row r="142" spans="1:4" x14ac:dyDescent="0.2">
      <c r="A142" s="153">
        <v>40286</v>
      </c>
      <c r="B142" s="154" t="s">
        <v>818</v>
      </c>
      <c r="C142" s="154">
        <v>7250</v>
      </c>
      <c r="D142" s="154" t="s">
        <v>402</v>
      </c>
    </row>
    <row r="143" spans="1:4" x14ac:dyDescent="0.2">
      <c r="A143" s="153">
        <v>40522</v>
      </c>
      <c r="B143" s="154" t="s">
        <v>818</v>
      </c>
      <c r="C143" s="154">
        <v>7250</v>
      </c>
      <c r="D143" s="154" t="s">
        <v>406</v>
      </c>
    </row>
    <row r="144" spans="1:4" x14ac:dyDescent="0.2">
      <c r="A144" s="153">
        <v>40259</v>
      </c>
      <c r="B144" s="154" t="s">
        <v>824</v>
      </c>
      <c r="C144" s="154">
        <v>7250</v>
      </c>
      <c r="D144" s="154" t="s">
        <v>407</v>
      </c>
    </row>
    <row r="145" spans="1:4" x14ac:dyDescent="0.2">
      <c r="A145" s="153">
        <v>40259</v>
      </c>
      <c r="B145" s="154" t="s">
        <v>827</v>
      </c>
      <c r="C145" s="154">
        <v>7250</v>
      </c>
      <c r="D145" s="154" t="s">
        <v>409</v>
      </c>
    </row>
    <row r="146" spans="1:4" x14ac:dyDescent="0.2">
      <c r="A146" s="153">
        <v>40286</v>
      </c>
      <c r="B146" s="154" t="s">
        <v>827</v>
      </c>
      <c r="C146" s="154">
        <v>7250</v>
      </c>
      <c r="D146" s="154" t="s">
        <v>401</v>
      </c>
    </row>
    <row r="147" spans="1:4" x14ac:dyDescent="0.2">
      <c r="A147" s="153">
        <v>40522</v>
      </c>
      <c r="B147" s="154" t="s">
        <v>827</v>
      </c>
      <c r="C147" s="154">
        <v>7250</v>
      </c>
      <c r="D147" s="154" t="s">
        <v>405</v>
      </c>
    </row>
    <row r="148" spans="1:4" x14ac:dyDescent="0.2">
      <c r="A148" s="153">
        <v>40259</v>
      </c>
      <c r="B148" s="154" t="s">
        <v>825</v>
      </c>
      <c r="C148" s="154">
        <v>7250</v>
      </c>
      <c r="D148" s="154" t="s">
        <v>408</v>
      </c>
    </row>
    <row r="149" spans="1:4" x14ac:dyDescent="0.2">
      <c r="A149" s="153">
        <v>40259</v>
      </c>
      <c r="B149" s="154" t="s">
        <v>826</v>
      </c>
      <c r="C149" s="154">
        <v>7250</v>
      </c>
      <c r="D149" s="154" t="s">
        <v>333</v>
      </c>
    </row>
    <row r="150" spans="1:4" x14ac:dyDescent="0.2">
      <c r="A150" s="153">
        <v>40286</v>
      </c>
      <c r="B150" s="154" t="s">
        <v>826</v>
      </c>
      <c r="C150" s="154">
        <v>7250</v>
      </c>
      <c r="D150" s="154" t="s">
        <v>400</v>
      </c>
    </row>
    <row r="151" spans="1:4" x14ac:dyDescent="0.2">
      <c r="A151" s="153">
        <v>40522</v>
      </c>
      <c r="B151" s="154" t="s">
        <v>826</v>
      </c>
      <c r="C151" s="154">
        <v>7250</v>
      </c>
      <c r="D151" s="154" t="s">
        <v>404</v>
      </c>
    </row>
    <row r="152" spans="1:4" x14ac:dyDescent="0.2">
      <c r="A152" s="153">
        <v>39540</v>
      </c>
      <c r="B152" s="154" t="s">
        <v>818</v>
      </c>
      <c r="C152" s="154">
        <v>7500</v>
      </c>
      <c r="D152" s="154" t="s">
        <v>405</v>
      </c>
    </row>
    <row r="153" spans="1:4" x14ac:dyDescent="0.2">
      <c r="A153" s="153">
        <v>39540</v>
      </c>
      <c r="B153" s="154" t="s">
        <v>820</v>
      </c>
      <c r="C153" s="154">
        <v>7500</v>
      </c>
      <c r="D153" s="154" t="s">
        <v>406</v>
      </c>
    </row>
    <row r="154" spans="1:4" x14ac:dyDescent="0.2">
      <c r="A154" s="153">
        <v>39540</v>
      </c>
      <c r="B154" s="154" t="s">
        <v>822</v>
      </c>
      <c r="C154" s="154">
        <v>7500</v>
      </c>
      <c r="D154" s="154" t="s">
        <v>343</v>
      </c>
    </row>
    <row r="155" spans="1:4" x14ac:dyDescent="0.2">
      <c r="A155" s="153">
        <v>39540</v>
      </c>
      <c r="B155" s="154" t="s">
        <v>826</v>
      </c>
      <c r="C155" s="154">
        <v>7500</v>
      </c>
      <c r="D155" s="154" t="s">
        <v>404</v>
      </c>
    </row>
    <row r="156" spans="1:4" x14ac:dyDescent="0.2">
      <c r="A156" s="153">
        <v>40232</v>
      </c>
      <c r="B156" s="154" t="s">
        <v>822</v>
      </c>
      <c r="C156" s="154">
        <v>9800</v>
      </c>
      <c r="D156" s="154" t="s">
        <v>410</v>
      </c>
    </row>
    <row r="157" spans="1:4" x14ac:dyDescent="0.2">
      <c r="A157" s="153">
        <v>40232</v>
      </c>
      <c r="B157" s="154" t="s">
        <v>823</v>
      </c>
      <c r="C157" s="154">
        <v>9800</v>
      </c>
      <c r="D157" s="154" t="s">
        <v>334</v>
      </c>
    </row>
    <row r="158" spans="1:4" x14ac:dyDescent="0.2">
      <c r="A158" s="153">
        <v>40232</v>
      </c>
      <c r="B158" s="154" t="s">
        <v>824</v>
      </c>
      <c r="C158" s="154">
        <v>9800</v>
      </c>
      <c r="D158" s="154" t="s">
        <v>411</v>
      </c>
    </row>
    <row r="159" spans="1:4" x14ac:dyDescent="0.2">
      <c r="A159" s="153">
        <v>40232</v>
      </c>
      <c r="B159" s="154" t="s">
        <v>825</v>
      </c>
      <c r="C159" s="154">
        <v>9800</v>
      </c>
      <c r="D159" s="154" t="s">
        <v>412</v>
      </c>
    </row>
    <row r="160" spans="1:4" x14ac:dyDescent="0.2">
      <c r="A160" s="153">
        <v>40414</v>
      </c>
      <c r="B160" s="154" t="s">
        <v>819</v>
      </c>
      <c r="C160" s="154">
        <v>9900</v>
      </c>
      <c r="D160" s="154" t="s">
        <v>407</v>
      </c>
    </row>
    <row r="161" spans="1:4" x14ac:dyDescent="0.2">
      <c r="A161" s="153">
        <v>40202</v>
      </c>
      <c r="B161" s="154" t="s">
        <v>820</v>
      </c>
      <c r="C161" s="154">
        <v>9900</v>
      </c>
      <c r="D161" s="154" t="s">
        <v>410</v>
      </c>
    </row>
    <row r="162" spans="1:4" x14ac:dyDescent="0.2">
      <c r="A162" s="153">
        <v>40202</v>
      </c>
      <c r="B162" s="154" t="s">
        <v>822</v>
      </c>
      <c r="C162" s="154">
        <v>9900</v>
      </c>
      <c r="D162" s="154" t="s">
        <v>411</v>
      </c>
    </row>
    <row r="163" spans="1:4" x14ac:dyDescent="0.2">
      <c r="A163" s="153">
        <v>40202</v>
      </c>
      <c r="B163" s="154" t="s">
        <v>823</v>
      </c>
      <c r="C163" s="154">
        <v>9900</v>
      </c>
      <c r="D163" s="154" t="s">
        <v>412</v>
      </c>
    </row>
    <row r="164" spans="1:4" x14ac:dyDescent="0.2">
      <c r="A164" s="153">
        <v>40414</v>
      </c>
      <c r="B164" s="154" t="s">
        <v>823</v>
      </c>
      <c r="C164" s="154">
        <v>9900</v>
      </c>
      <c r="D164" s="154" t="s">
        <v>333</v>
      </c>
    </row>
    <row r="165" spans="1:4" x14ac:dyDescent="0.2">
      <c r="A165" s="153">
        <v>40414</v>
      </c>
      <c r="B165" s="154" t="s">
        <v>825</v>
      </c>
      <c r="C165" s="154">
        <v>9900</v>
      </c>
      <c r="D165" s="154" t="s">
        <v>409</v>
      </c>
    </row>
    <row r="166" spans="1:4" x14ac:dyDescent="0.2">
      <c r="A166" s="153">
        <v>40202</v>
      </c>
      <c r="B166" s="154" t="s">
        <v>821</v>
      </c>
      <c r="C166" s="154">
        <v>9900</v>
      </c>
      <c r="D166" s="154" t="s">
        <v>334</v>
      </c>
    </row>
    <row r="167" spans="1:4" x14ac:dyDescent="0.2">
      <c r="A167" s="153">
        <v>40414</v>
      </c>
      <c r="B167" s="154" t="s">
        <v>821</v>
      </c>
      <c r="C167" s="154">
        <v>9900</v>
      </c>
      <c r="D167" s="154" t="s">
        <v>408</v>
      </c>
    </row>
    <row r="168" spans="1:4" x14ac:dyDescent="0.2">
      <c r="A168" s="153">
        <v>40109</v>
      </c>
      <c r="B168" s="154" t="s">
        <v>824</v>
      </c>
      <c r="C168" s="154">
        <v>10000</v>
      </c>
      <c r="D168" s="154" t="s">
        <v>410</v>
      </c>
    </row>
    <row r="169" spans="1:4" x14ac:dyDescent="0.2">
      <c r="A169" s="153">
        <v>40109</v>
      </c>
      <c r="B169" s="154" t="s">
        <v>827</v>
      </c>
      <c r="C169" s="154">
        <v>10000</v>
      </c>
      <c r="D169" s="154" t="s">
        <v>412</v>
      </c>
    </row>
    <row r="170" spans="1:4" x14ac:dyDescent="0.2">
      <c r="A170" s="153">
        <v>40109</v>
      </c>
      <c r="B170" s="154" t="s">
        <v>825</v>
      </c>
      <c r="C170" s="154">
        <v>10000</v>
      </c>
      <c r="D170" s="154" t="s">
        <v>334</v>
      </c>
    </row>
    <row r="171" spans="1:4" x14ac:dyDescent="0.2">
      <c r="A171" s="153">
        <v>40109</v>
      </c>
      <c r="B171" s="154" t="s">
        <v>826</v>
      </c>
      <c r="C171" s="154">
        <v>10000</v>
      </c>
      <c r="D171" s="154" t="s">
        <v>411</v>
      </c>
    </row>
    <row r="172" spans="1:4" x14ac:dyDescent="0.2">
      <c r="A172" s="153">
        <v>40521</v>
      </c>
      <c r="B172" s="154" t="s">
        <v>822</v>
      </c>
      <c r="C172" s="154">
        <v>12500</v>
      </c>
      <c r="D172" s="154" t="s">
        <v>404</v>
      </c>
    </row>
    <row r="173" spans="1:4" x14ac:dyDescent="0.2">
      <c r="A173" s="153">
        <v>40521</v>
      </c>
      <c r="B173" s="154" t="s">
        <v>823</v>
      </c>
      <c r="C173" s="154">
        <v>12500</v>
      </c>
      <c r="D173" s="154" t="s">
        <v>405</v>
      </c>
    </row>
    <row r="174" spans="1:4" x14ac:dyDescent="0.2">
      <c r="A174" s="153">
        <v>40521</v>
      </c>
      <c r="B174" s="154" t="s">
        <v>824</v>
      </c>
      <c r="C174" s="154">
        <v>12500</v>
      </c>
      <c r="D174" s="154" t="s">
        <v>406</v>
      </c>
    </row>
    <row r="175" spans="1:4" x14ac:dyDescent="0.2">
      <c r="A175" s="153">
        <v>40521</v>
      </c>
      <c r="B175" s="154" t="s">
        <v>825</v>
      </c>
      <c r="C175" s="154">
        <v>12500</v>
      </c>
      <c r="D175" s="154" t="s">
        <v>343</v>
      </c>
    </row>
    <row r="176" spans="1:4" x14ac:dyDescent="0.2">
      <c r="A176" s="153">
        <v>40202</v>
      </c>
      <c r="B176" s="154" t="s">
        <v>819</v>
      </c>
      <c r="C176" s="154">
        <v>13000</v>
      </c>
      <c r="D176" s="154" t="s">
        <v>396</v>
      </c>
    </row>
    <row r="177" spans="1:4" x14ac:dyDescent="0.2">
      <c r="A177" s="153">
        <v>40248</v>
      </c>
      <c r="B177" s="154" t="s">
        <v>820</v>
      </c>
      <c r="C177" s="154">
        <v>13000</v>
      </c>
      <c r="D177" s="154" t="s">
        <v>400</v>
      </c>
    </row>
    <row r="178" spans="1:4" x14ac:dyDescent="0.2">
      <c r="A178" s="153">
        <v>40248</v>
      </c>
      <c r="B178" s="154" t="s">
        <v>822</v>
      </c>
      <c r="C178" s="154">
        <v>13000</v>
      </c>
      <c r="D178" s="154" t="s">
        <v>402</v>
      </c>
    </row>
    <row r="179" spans="1:4" x14ac:dyDescent="0.2">
      <c r="A179" s="153">
        <v>40202</v>
      </c>
      <c r="B179" s="154" t="s">
        <v>823</v>
      </c>
      <c r="C179" s="154">
        <v>13000</v>
      </c>
      <c r="D179" s="154" t="s">
        <v>398</v>
      </c>
    </row>
    <row r="180" spans="1:4" x14ac:dyDescent="0.2">
      <c r="A180" s="153">
        <v>40248</v>
      </c>
      <c r="B180" s="154" t="s">
        <v>823</v>
      </c>
      <c r="C180" s="154">
        <v>13000</v>
      </c>
      <c r="D180" s="154" t="s">
        <v>403</v>
      </c>
    </row>
    <row r="181" spans="1:4" x14ac:dyDescent="0.2">
      <c r="A181" s="153">
        <v>40202</v>
      </c>
      <c r="B181" s="154" t="s">
        <v>825</v>
      </c>
      <c r="C181" s="154">
        <v>13000</v>
      </c>
      <c r="D181" s="154" t="s">
        <v>399</v>
      </c>
    </row>
    <row r="182" spans="1:4" x14ac:dyDescent="0.2">
      <c r="A182" s="153">
        <v>40202</v>
      </c>
      <c r="B182" s="154" t="s">
        <v>821</v>
      </c>
      <c r="C182" s="154">
        <v>13000</v>
      </c>
      <c r="D182" s="154" t="s">
        <v>397</v>
      </c>
    </row>
    <row r="183" spans="1:4" x14ac:dyDescent="0.2">
      <c r="A183" s="153">
        <v>40248</v>
      </c>
      <c r="B183" s="154" t="s">
        <v>821</v>
      </c>
      <c r="C183" s="154">
        <v>13000</v>
      </c>
      <c r="D183" s="154" t="s">
        <v>401</v>
      </c>
    </row>
    <row r="184" spans="1:4" x14ac:dyDescent="0.2">
      <c r="A184" s="153">
        <v>39540</v>
      </c>
      <c r="B184" s="154" t="s">
        <v>824</v>
      </c>
      <c r="C184" s="154">
        <v>13200</v>
      </c>
      <c r="D184" s="154" t="s">
        <v>410</v>
      </c>
    </row>
    <row r="185" spans="1:4" x14ac:dyDescent="0.2">
      <c r="A185" s="153">
        <v>39540</v>
      </c>
      <c r="B185" s="154" t="s">
        <v>827</v>
      </c>
      <c r="C185" s="154">
        <v>13200</v>
      </c>
      <c r="D185" s="154" t="s">
        <v>412</v>
      </c>
    </row>
    <row r="186" spans="1:4" x14ac:dyDescent="0.2">
      <c r="A186" s="153">
        <v>39540</v>
      </c>
      <c r="B186" s="154" t="s">
        <v>825</v>
      </c>
      <c r="C186" s="154">
        <v>13200</v>
      </c>
      <c r="D186" s="154" t="s">
        <v>334</v>
      </c>
    </row>
    <row r="187" spans="1:4" x14ac:dyDescent="0.2">
      <c r="A187" s="153">
        <v>39540</v>
      </c>
      <c r="B187" s="154" t="s">
        <v>826</v>
      </c>
      <c r="C187" s="154">
        <v>13200</v>
      </c>
      <c r="D187" s="154" t="s">
        <v>411</v>
      </c>
    </row>
    <row r="188" spans="1:4" x14ac:dyDescent="0.2">
      <c r="A188" s="153">
        <v>39539</v>
      </c>
      <c r="B188" s="154" t="s">
        <v>819</v>
      </c>
      <c r="C188" s="154">
        <v>14500</v>
      </c>
      <c r="D188" s="154" t="s">
        <v>334</v>
      </c>
    </row>
    <row r="189" spans="1:4" x14ac:dyDescent="0.2">
      <c r="A189" s="153">
        <v>40520</v>
      </c>
      <c r="B189" s="154" t="s">
        <v>819</v>
      </c>
      <c r="C189" s="154">
        <v>14500</v>
      </c>
      <c r="D189" s="154" t="s">
        <v>401</v>
      </c>
    </row>
    <row r="190" spans="1:4" x14ac:dyDescent="0.2">
      <c r="A190" s="153">
        <v>39539</v>
      </c>
      <c r="B190" s="154" t="s">
        <v>818</v>
      </c>
      <c r="C190" s="154">
        <v>14500</v>
      </c>
      <c r="D190" s="154" t="s">
        <v>410</v>
      </c>
    </row>
    <row r="191" spans="1:4" x14ac:dyDescent="0.2">
      <c r="A191" s="153">
        <v>40520</v>
      </c>
      <c r="B191" s="154" t="s">
        <v>818</v>
      </c>
      <c r="C191" s="154">
        <v>14500</v>
      </c>
      <c r="D191" s="154" t="s">
        <v>400</v>
      </c>
    </row>
    <row r="192" spans="1:4" x14ac:dyDescent="0.2">
      <c r="A192" s="153">
        <v>39539</v>
      </c>
      <c r="B192" s="154" t="s">
        <v>820</v>
      </c>
      <c r="C192" s="154">
        <v>14500</v>
      </c>
      <c r="D192" s="154" t="s">
        <v>411</v>
      </c>
    </row>
    <row r="193" spans="1:4" x14ac:dyDescent="0.2">
      <c r="A193" s="153">
        <v>40520</v>
      </c>
      <c r="B193" s="154" t="s">
        <v>820</v>
      </c>
      <c r="C193" s="154">
        <v>14500</v>
      </c>
      <c r="D193" s="154" t="s">
        <v>402</v>
      </c>
    </row>
    <row r="194" spans="1:4" x14ac:dyDescent="0.2">
      <c r="A194" s="153">
        <v>39539</v>
      </c>
      <c r="B194" s="154" t="s">
        <v>821</v>
      </c>
      <c r="C194" s="154">
        <v>14500</v>
      </c>
      <c r="D194" s="154" t="s">
        <v>412</v>
      </c>
    </row>
    <row r="195" spans="1:4" x14ac:dyDescent="0.2">
      <c r="A195" s="153">
        <v>40520</v>
      </c>
      <c r="B195" s="154" t="s">
        <v>821</v>
      </c>
      <c r="C195" s="154">
        <v>14500</v>
      </c>
      <c r="D195" s="154" t="s">
        <v>403</v>
      </c>
    </row>
    <row r="196" spans="1:4" x14ac:dyDescent="0.2">
      <c r="A196" s="153">
        <v>40014</v>
      </c>
      <c r="B196" s="154" t="s">
        <v>822</v>
      </c>
      <c r="C196" s="154">
        <v>16500</v>
      </c>
      <c r="D196" s="154" t="s">
        <v>400</v>
      </c>
    </row>
    <row r="197" spans="1:4" x14ac:dyDescent="0.2">
      <c r="A197" s="153">
        <v>40014</v>
      </c>
      <c r="B197" s="154" t="s">
        <v>823</v>
      </c>
      <c r="C197" s="154">
        <v>16500</v>
      </c>
      <c r="D197" s="154" t="s">
        <v>401</v>
      </c>
    </row>
    <row r="198" spans="1:4" x14ac:dyDescent="0.2">
      <c r="A198" s="153">
        <v>40014</v>
      </c>
      <c r="B198" s="154" t="s">
        <v>824</v>
      </c>
      <c r="C198" s="154">
        <v>16500</v>
      </c>
      <c r="D198" s="154" t="s">
        <v>402</v>
      </c>
    </row>
    <row r="199" spans="1:4" x14ac:dyDescent="0.2">
      <c r="A199" s="153">
        <v>40014</v>
      </c>
      <c r="B199" s="154" t="s">
        <v>825</v>
      </c>
      <c r="C199" s="154">
        <v>16500</v>
      </c>
      <c r="D199" s="154" t="s">
        <v>403</v>
      </c>
    </row>
    <row r="200" spans="1:4" x14ac:dyDescent="0.2">
      <c r="A200" s="153">
        <v>40166</v>
      </c>
      <c r="B200" s="154" t="s">
        <v>820</v>
      </c>
      <c r="C200" s="154">
        <v>19500</v>
      </c>
      <c r="D200" s="154" t="s">
        <v>407</v>
      </c>
    </row>
    <row r="201" spans="1:4" x14ac:dyDescent="0.2">
      <c r="A201" s="153">
        <v>40166</v>
      </c>
      <c r="B201" s="154" t="s">
        <v>822</v>
      </c>
      <c r="C201" s="154">
        <v>19500</v>
      </c>
      <c r="D201" s="154" t="s">
        <v>333</v>
      </c>
    </row>
    <row r="202" spans="1:4" x14ac:dyDescent="0.2">
      <c r="A202" s="153">
        <v>40166</v>
      </c>
      <c r="B202" s="154" t="s">
        <v>823</v>
      </c>
      <c r="C202" s="154">
        <v>19500</v>
      </c>
      <c r="D202" s="154" t="s">
        <v>409</v>
      </c>
    </row>
    <row r="203" spans="1:4" x14ac:dyDescent="0.2">
      <c r="A203" s="153">
        <v>40166</v>
      </c>
      <c r="B203" s="154" t="s">
        <v>821</v>
      </c>
      <c r="C203" s="154">
        <v>19500</v>
      </c>
      <c r="D203" s="154" t="s">
        <v>408</v>
      </c>
    </row>
    <row r="204" spans="1:4" x14ac:dyDescent="0.2">
      <c r="A204" s="153">
        <v>39538</v>
      </c>
      <c r="B204" s="154" t="s">
        <v>819</v>
      </c>
      <c r="C204" s="154">
        <v>19600</v>
      </c>
      <c r="D204" s="154" t="s">
        <v>343</v>
      </c>
    </row>
    <row r="205" spans="1:4" x14ac:dyDescent="0.2">
      <c r="A205" s="153">
        <v>39538</v>
      </c>
      <c r="B205" s="154" t="s">
        <v>818</v>
      </c>
      <c r="C205" s="154">
        <v>19600</v>
      </c>
      <c r="D205" s="154" t="s">
        <v>406</v>
      </c>
    </row>
    <row r="206" spans="1:4" x14ac:dyDescent="0.2">
      <c r="A206" s="153">
        <v>39538</v>
      </c>
      <c r="B206" s="154" t="s">
        <v>827</v>
      </c>
      <c r="C206" s="154">
        <v>19600</v>
      </c>
      <c r="D206" s="154" t="s">
        <v>405</v>
      </c>
    </row>
    <row r="207" spans="1:4" x14ac:dyDescent="0.2">
      <c r="A207" s="153">
        <v>39538</v>
      </c>
      <c r="B207" s="154" t="s">
        <v>826</v>
      </c>
      <c r="C207" s="154">
        <v>19600</v>
      </c>
      <c r="D207" s="154" t="s">
        <v>404</v>
      </c>
    </row>
    <row r="208" spans="1:4" x14ac:dyDescent="0.2">
      <c r="A208" s="153">
        <v>40128</v>
      </c>
      <c r="B208" s="154" t="s">
        <v>819</v>
      </c>
      <c r="C208" s="154">
        <v>21750</v>
      </c>
      <c r="D208" s="154" t="s">
        <v>394</v>
      </c>
    </row>
    <row r="209" spans="1:4" x14ac:dyDescent="0.2">
      <c r="A209" s="153">
        <v>40284</v>
      </c>
      <c r="B209" s="154" t="s">
        <v>819</v>
      </c>
      <c r="C209" s="154">
        <v>21750</v>
      </c>
      <c r="D209" s="154" t="s">
        <v>393</v>
      </c>
    </row>
    <row r="210" spans="1:4" x14ac:dyDescent="0.2">
      <c r="A210" s="153">
        <v>40128</v>
      </c>
      <c r="B210" s="154" t="s">
        <v>818</v>
      </c>
      <c r="C210" s="154">
        <v>21750</v>
      </c>
      <c r="D210" s="154" t="s">
        <v>393</v>
      </c>
    </row>
    <row r="211" spans="1:4" x14ac:dyDescent="0.2">
      <c r="A211" s="153">
        <v>40284</v>
      </c>
      <c r="B211" s="154" t="s">
        <v>818</v>
      </c>
      <c r="C211" s="154">
        <v>21750</v>
      </c>
      <c r="D211" s="154" t="s">
        <v>200</v>
      </c>
    </row>
    <row r="212" spans="1:4" x14ac:dyDescent="0.2">
      <c r="A212" s="153">
        <v>40128</v>
      </c>
      <c r="B212" s="154" t="s">
        <v>820</v>
      </c>
      <c r="C212" s="154">
        <v>21750</v>
      </c>
      <c r="D212" s="154" t="s">
        <v>395</v>
      </c>
    </row>
    <row r="213" spans="1:4" x14ac:dyDescent="0.2">
      <c r="A213" s="153">
        <v>40284</v>
      </c>
      <c r="B213" s="154" t="s">
        <v>822</v>
      </c>
      <c r="C213" s="154">
        <v>21750</v>
      </c>
      <c r="D213" s="154" t="s">
        <v>394</v>
      </c>
    </row>
    <row r="214" spans="1:4" x14ac:dyDescent="0.2">
      <c r="A214" s="153">
        <v>40623</v>
      </c>
      <c r="B214" s="154" t="s">
        <v>822</v>
      </c>
      <c r="C214" s="154">
        <v>21750</v>
      </c>
      <c r="D214" s="154" t="s">
        <v>396</v>
      </c>
    </row>
    <row r="215" spans="1:4" x14ac:dyDescent="0.2">
      <c r="A215" s="153">
        <v>40623</v>
      </c>
      <c r="B215" s="154" t="s">
        <v>823</v>
      </c>
      <c r="C215" s="154">
        <v>21750</v>
      </c>
      <c r="D215" s="154" t="s">
        <v>397</v>
      </c>
    </row>
    <row r="216" spans="1:4" x14ac:dyDescent="0.2">
      <c r="A216" s="153">
        <v>40623</v>
      </c>
      <c r="B216" s="154" t="s">
        <v>824</v>
      </c>
      <c r="C216" s="154">
        <v>21750</v>
      </c>
      <c r="D216" s="154" t="s">
        <v>398</v>
      </c>
    </row>
    <row r="217" spans="1:4" x14ac:dyDescent="0.2">
      <c r="A217" s="153">
        <v>40284</v>
      </c>
      <c r="B217" s="154" t="s">
        <v>825</v>
      </c>
      <c r="C217" s="154">
        <v>21750</v>
      </c>
      <c r="D217" s="154" t="s">
        <v>395</v>
      </c>
    </row>
    <row r="218" spans="1:4" x14ac:dyDescent="0.2">
      <c r="A218" s="153">
        <v>40623</v>
      </c>
      <c r="B218" s="154" t="s">
        <v>825</v>
      </c>
      <c r="C218" s="154">
        <v>21750</v>
      </c>
      <c r="D218" s="154" t="s">
        <v>399</v>
      </c>
    </row>
    <row r="219" spans="1:4" x14ac:dyDescent="0.2">
      <c r="A219" s="153">
        <v>40128</v>
      </c>
      <c r="B219" s="154" t="s">
        <v>821</v>
      </c>
      <c r="C219" s="154">
        <v>21750</v>
      </c>
      <c r="D219" s="154" t="s">
        <v>200</v>
      </c>
    </row>
    <row r="220" spans="1:4" x14ac:dyDescent="0.2">
      <c r="A220" s="153">
        <v>39539</v>
      </c>
      <c r="B220" s="154" t="s">
        <v>824</v>
      </c>
      <c r="C220" s="154">
        <v>26000</v>
      </c>
      <c r="D220" s="154" t="s">
        <v>400</v>
      </c>
    </row>
    <row r="221" spans="1:4" x14ac:dyDescent="0.2">
      <c r="A221" s="153">
        <v>40166</v>
      </c>
      <c r="B221" s="154" t="s">
        <v>824</v>
      </c>
      <c r="C221" s="154">
        <v>26000</v>
      </c>
      <c r="D221" s="154" t="s">
        <v>410</v>
      </c>
    </row>
    <row r="222" spans="1:4" x14ac:dyDescent="0.2">
      <c r="A222" s="153">
        <v>39539</v>
      </c>
      <c r="B222" s="154" t="s">
        <v>827</v>
      </c>
      <c r="C222" s="154">
        <v>26000</v>
      </c>
      <c r="D222" s="154" t="s">
        <v>403</v>
      </c>
    </row>
    <row r="223" spans="1:4" x14ac:dyDescent="0.2">
      <c r="A223" s="153">
        <v>40166</v>
      </c>
      <c r="B223" s="154" t="s">
        <v>827</v>
      </c>
      <c r="C223" s="154">
        <v>26000</v>
      </c>
      <c r="D223" s="154" t="s">
        <v>412</v>
      </c>
    </row>
    <row r="224" spans="1:4" x14ac:dyDescent="0.2">
      <c r="A224" s="153">
        <v>39539</v>
      </c>
      <c r="B224" s="154" t="s">
        <v>825</v>
      </c>
      <c r="C224" s="154">
        <v>26000</v>
      </c>
      <c r="D224" s="154" t="s">
        <v>401</v>
      </c>
    </row>
    <row r="225" spans="1:4" x14ac:dyDescent="0.2">
      <c r="A225" s="153">
        <v>40166</v>
      </c>
      <c r="B225" s="154" t="s">
        <v>825</v>
      </c>
      <c r="C225" s="154">
        <v>26000</v>
      </c>
      <c r="D225" s="154" t="s">
        <v>334</v>
      </c>
    </row>
    <row r="226" spans="1:4" x14ac:dyDescent="0.2">
      <c r="A226" s="153">
        <v>39539</v>
      </c>
      <c r="B226" s="154" t="s">
        <v>826</v>
      </c>
      <c r="C226" s="154">
        <v>26000</v>
      </c>
      <c r="D226" s="154" t="s">
        <v>402</v>
      </c>
    </row>
    <row r="227" spans="1:4" x14ac:dyDescent="0.2">
      <c r="A227" s="153">
        <v>40166</v>
      </c>
      <c r="B227" s="154" t="s">
        <v>826</v>
      </c>
      <c r="C227" s="154">
        <v>26000</v>
      </c>
      <c r="D227" s="154" t="s">
        <v>411</v>
      </c>
    </row>
    <row r="228" spans="1:4" x14ac:dyDescent="0.2">
      <c r="A228" s="153">
        <v>39471</v>
      </c>
      <c r="B228" s="154" t="s">
        <v>819</v>
      </c>
      <c r="C228" s="154">
        <v>29000</v>
      </c>
      <c r="D228" s="154" t="s">
        <v>397</v>
      </c>
    </row>
    <row r="229" spans="1:4" x14ac:dyDescent="0.2">
      <c r="A229" s="153">
        <v>39471</v>
      </c>
      <c r="B229" s="154" t="s">
        <v>818</v>
      </c>
      <c r="C229" s="154">
        <v>29000</v>
      </c>
      <c r="D229" s="154" t="s">
        <v>396</v>
      </c>
    </row>
    <row r="230" spans="1:4" x14ac:dyDescent="0.2">
      <c r="A230" s="153">
        <v>39471</v>
      </c>
      <c r="B230" s="154" t="s">
        <v>820</v>
      </c>
      <c r="C230" s="154">
        <v>29000</v>
      </c>
      <c r="D230" s="154" t="s">
        <v>398</v>
      </c>
    </row>
    <row r="231" spans="1:4" x14ac:dyDescent="0.2">
      <c r="A231" s="153">
        <v>40090</v>
      </c>
      <c r="B231" s="154" t="s">
        <v>820</v>
      </c>
      <c r="C231" s="154">
        <v>29000</v>
      </c>
      <c r="D231" s="154" t="s">
        <v>407</v>
      </c>
    </row>
    <row r="232" spans="1:4" x14ac:dyDescent="0.2">
      <c r="A232" s="153">
        <v>40090</v>
      </c>
      <c r="B232" s="154" t="s">
        <v>822</v>
      </c>
      <c r="C232" s="154">
        <v>29000</v>
      </c>
      <c r="D232" s="154" t="s">
        <v>333</v>
      </c>
    </row>
    <row r="233" spans="1:4" x14ac:dyDescent="0.2">
      <c r="A233" s="153">
        <v>40090</v>
      </c>
      <c r="B233" s="154" t="s">
        <v>823</v>
      </c>
      <c r="C233" s="154">
        <v>29000</v>
      </c>
      <c r="D233" s="154" t="s">
        <v>409</v>
      </c>
    </row>
    <row r="234" spans="1:4" x14ac:dyDescent="0.2">
      <c r="A234" s="153">
        <v>39471</v>
      </c>
      <c r="B234" s="154" t="s">
        <v>821</v>
      </c>
      <c r="C234" s="154">
        <v>29000</v>
      </c>
      <c r="D234" s="154" t="s">
        <v>399</v>
      </c>
    </row>
    <row r="235" spans="1:4" x14ac:dyDescent="0.2">
      <c r="A235" s="153">
        <v>40090</v>
      </c>
      <c r="B235" s="154" t="s">
        <v>821</v>
      </c>
      <c r="C235" s="154">
        <v>29000</v>
      </c>
      <c r="D235" s="154" t="s">
        <v>408</v>
      </c>
    </row>
    <row r="236" spans="1:4" x14ac:dyDescent="0.2">
      <c r="A236" s="153">
        <v>40233</v>
      </c>
      <c r="B236" s="154" t="s">
        <v>819</v>
      </c>
      <c r="C236" s="154">
        <v>29400</v>
      </c>
      <c r="D236" s="154" t="s">
        <v>409</v>
      </c>
    </row>
    <row r="237" spans="1:4" x14ac:dyDescent="0.2">
      <c r="A237" s="153">
        <v>40233</v>
      </c>
      <c r="B237" s="154" t="s">
        <v>818</v>
      </c>
      <c r="C237" s="154">
        <v>29400</v>
      </c>
      <c r="D237" s="154" t="s">
        <v>333</v>
      </c>
    </row>
    <row r="238" spans="1:4" x14ac:dyDescent="0.2">
      <c r="A238" s="153">
        <v>40233</v>
      </c>
      <c r="B238" s="154" t="s">
        <v>827</v>
      </c>
      <c r="C238" s="154">
        <v>29400</v>
      </c>
      <c r="D238" s="154" t="s">
        <v>408</v>
      </c>
    </row>
    <row r="239" spans="1:4" x14ac:dyDescent="0.2">
      <c r="A239" s="153">
        <v>40233</v>
      </c>
      <c r="B239" s="154" t="s">
        <v>826</v>
      </c>
      <c r="C239" s="154">
        <v>29400</v>
      </c>
      <c r="D239" s="154" t="s">
        <v>407</v>
      </c>
    </row>
    <row r="240" spans="1:4" x14ac:dyDescent="0.2">
      <c r="A240" s="153">
        <v>40965</v>
      </c>
      <c r="B240" s="154" t="s">
        <v>819</v>
      </c>
      <c r="C240" s="154">
        <v>31500</v>
      </c>
      <c r="D240" s="154" t="s">
        <v>200</v>
      </c>
    </row>
    <row r="241" spans="1:4" x14ac:dyDescent="0.2">
      <c r="A241" s="153">
        <v>40965</v>
      </c>
      <c r="B241" s="154" t="s">
        <v>818</v>
      </c>
      <c r="C241" s="154">
        <v>31500</v>
      </c>
      <c r="D241" s="154" t="s">
        <v>395</v>
      </c>
    </row>
    <row r="242" spans="1:4" x14ac:dyDescent="0.2">
      <c r="A242" s="153">
        <v>40965</v>
      </c>
      <c r="B242" s="154" t="s">
        <v>827</v>
      </c>
      <c r="C242" s="154">
        <v>31500</v>
      </c>
      <c r="D242" s="154" t="s">
        <v>394</v>
      </c>
    </row>
    <row r="243" spans="1:4" x14ac:dyDescent="0.2">
      <c r="A243" s="153">
        <v>40965</v>
      </c>
      <c r="B243" s="154" t="s">
        <v>826</v>
      </c>
      <c r="C243" s="154">
        <v>31500</v>
      </c>
      <c r="D243" s="154" t="s">
        <v>393</v>
      </c>
    </row>
    <row r="244" spans="1:4" x14ac:dyDescent="0.2">
      <c r="A244" s="153">
        <v>40288</v>
      </c>
      <c r="B244" s="154" t="s">
        <v>820</v>
      </c>
      <c r="C244" s="154">
        <v>32500</v>
      </c>
      <c r="D244" s="154" t="s">
        <v>400</v>
      </c>
    </row>
    <row r="245" spans="1:4" x14ac:dyDescent="0.2">
      <c r="A245" s="153">
        <v>40288</v>
      </c>
      <c r="B245" s="154" t="s">
        <v>822</v>
      </c>
      <c r="C245" s="154">
        <v>32500</v>
      </c>
      <c r="D245" s="154" t="s">
        <v>402</v>
      </c>
    </row>
    <row r="246" spans="1:4" x14ac:dyDescent="0.2">
      <c r="A246" s="153">
        <v>40288</v>
      </c>
      <c r="B246" s="154" t="s">
        <v>823</v>
      </c>
      <c r="C246" s="154">
        <v>32500</v>
      </c>
      <c r="D246" s="154" t="s">
        <v>403</v>
      </c>
    </row>
    <row r="247" spans="1:4" x14ac:dyDescent="0.2">
      <c r="A247" s="153">
        <v>40288</v>
      </c>
      <c r="B247" s="154" t="s">
        <v>821</v>
      </c>
      <c r="C247" s="154">
        <v>32500</v>
      </c>
      <c r="D247" s="154" t="s">
        <v>401</v>
      </c>
    </row>
    <row r="248" spans="1:4" x14ac:dyDescent="0.2">
      <c r="A248" s="153">
        <v>39540</v>
      </c>
      <c r="B248" s="154" t="s">
        <v>819</v>
      </c>
      <c r="C248" s="154">
        <v>39000</v>
      </c>
      <c r="D248" s="154" t="s">
        <v>405</v>
      </c>
    </row>
    <row r="249" spans="1:4" x14ac:dyDescent="0.2">
      <c r="A249" s="153">
        <v>39540</v>
      </c>
      <c r="B249" s="154" t="s">
        <v>823</v>
      </c>
      <c r="C249" s="154">
        <v>39000</v>
      </c>
      <c r="D249" s="154" t="s">
        <v>343</v>
      </c>
    </row>
    <row r="250" spans="1:4" x14ac:dyDescent="0.2">
      <c r="A250" s="153">
        <v>39540</v>
      </c>
      <c r="B250" s="154" t="s">
        <v>827</v>
      </c>
      <c r="C250" s="154">
        <v>39000</v>
      </c>
      <c r="D250" s="154" t="s">
        <v>404</v>
      </c>
    </row>
    <row r="251" spans="1:4" x14ac:dyDescent="0.2">
      <c r="A251" s="153">
        <v>39540</v>
      </c>
      <c r="B251" s="154" t="s">
        <v>821</v>
      </c>
      <c r="C251" s="154">
        <v>39000</v>
      </c>
      <c r="D251" s="154" t="s">
        <v>406</v>
      </c>
    </row>
    <row r="252" spans="1:4" x14ac:dyDescent="0.2">
      <c r="A252" s="153">
        <v>39539</v>
      </c>
      <c r="B252" s="154" t="s">
        <v>819</v>
      </c>
      <c r="C252" s="154">
        <v>39200</v>
      </c>
      <c r="D252" s="154" t="s">
        <v>200</v>
      </c>
    </row>
    <row r="253" spans="1:4" x14ac:dyDescent="0.2">
      <c r="A253" s="153">
        <v>39539</v>
      </c>
      <c r="B253" s="154" t="s">
        <v>823</v>
      </c>
      <c r="C253" s="154">
        <v>39200</v>
      </c>
      <c r="D253" s="154" t="s">
        <v>393</v>
      </c>
    </row>
    <row r="254" spans="1:4" x14ac:dyDescent="0.2">
      <c r="A254" s="153">
        <v>39539</v>
      </c>
      <c r="B254" s="154" t="s">
        <v>827</v>
      </c>
      <c r="C254" s="154">
        <v>39200</v>
      </c>
      <c r="D254" s="154" t="s">
        <v>395</v>
      </c>
    </row>
    <row r="255" spans="1:4" x14ac:dyDescent="0.2">
      <c r="A255" s="153">
        <v>39539</v>
      </c>
      <c r="B255" s="154" t="s">
        <v>825</v>
      </c>
      <c r="C255" s="154">
        <v>39200</v>
      </c>
      <c r="D255" s="154" t="s">
        <v>394</v>
      </c>
    </row>
    <row r="256" spans="1:4" x14ac:dyDescent="0.2">
      <c r="A256" s="153">
        <v>41188</v>
      </c>
      <c r="B256" s="154" t="s">
        <v>822</v>
      </c>
      <c r="C256" s="154">
        <v>45000</v>
      </c>
      <c r="D256" s="154" t="s">
        <v>407</v>
      </c>
    </row>
    <row r="257" spans="1:4" x14ac:dyDescent="0.2">
      <c r="A257" s="153">
        <v>41188</v>
      </c>
      <c r="B257" s="154" t="s">
        <v>823</v>
      </c>
      <c r="C257" s="154">
        <v>45000</v>
      </c>
      <c r="D257" s="154" t="s">
        <v>408</v>
      </c>
    </row>
    <row r="258" spans="1:4" x14ac:dyDescent="0.2">
      <c r="A258" s="153">
        <v>41188</v>
      </c>
      <c r="B258" s="154" t="s">
        <v>824</v>
      </c>
      <c r="C258" s="154">
        <v>45000</v>
      </c>
      <c r="D258" s="154" t="s">
        <v>333</v>
      </c>
    </row>
    <row r="259" spans="1:4" x14ac:dyDescent="0.2">
      <c r="A259" s="153">
        <v>41188</v>
      </c>
      <c r="B259" s="154" t="s">
        <v>825</v>
      </c>
      <c r="C259" s="154">
        <v>45000</v>
      </c>
      <c r="D259" s="154" t="s">
        <v>409</v>
      </c>
    </row>
    <row r="260" spans="1:4" x14ac:dyDescent="0.2">
      <c r="A260" s="153">
        <v>39538</v>
      </c>
      <c r="B260" s="154" t="s">
        <v>818</v>
      </c>
      <c r="C260" s="154">
        <v>45500</v>
      </c>
      <c r="D260" s="154" t="s">
        <v>333</v>
      </c>
    </row>
    <row r="261" spans="1:4" x14ac:dyDescent="0.2">
      <c r="A261" s="153">
        <v>39538</v>
      </c>
      <c r="B261" s="154" t="s">
        <v>822</v>
      </c>
      <c r="C261" s="154">
        <v>45500</v>
      </c>
      <c r="D261" s="154" t="s">
        <v>407</v>
      </c>
    </row>
    <row r="262" spans="1:4" x14ac:dyDescent="0.2">
      <c r="A262" s="153">
        <v>39538</v>
      </c>
      <c r="B262" s="154" t="s">
        <v>825</v>
      </c>
      <c r="C262" s="154">
        <v>45500</v>
      </c>
      <c r="D262" s="154" t="s">
        <v>408</v>
      </c>
    </row>
    <row r="263" spans="1:4" x14ac:dyDescent="0.2">
      <c r="A263" s="153">
        <v>39538</v>
      </c>
      <c r="B263" s="154" t="s">
        <v>821</v>
      </c>
      <c r="C263" s="154">
        <v>45500</v>
      </c>
      <c r="D263" s="154" t="s">
        <v>409</v>
      </c>
    </row>
    <row r="264" spans="1:4" x14ac:dyDescent="0.2">
      <c r="A264" s="153">
        <v>40635</v>
      </c>
      <c r="B264" s="154" t="s">
        <v>819</v>
      </c>
      <c r="C264" s="154">
        <v>52000</v>
      </c>
      <c r="D264" s="154" t="s">
        <v>200</v>
      </c>
    </row>
    <row r="265" spans="1:4" x14ac:dyDescent="0.2">
      <c r="A265" s="153">
        <v>40635</v>
      </c>
      <c r="B265" s="154" t="s">
        <v>818</v>
      </c>
      <c r="C265" s="154">
        <v>52000</v>
      </c>
      <c r="D265" s="154" t="s">
        <v>395</v>
      </c>
    </row>
    <row r="266" spans="1:4" x14ac:dyDescent="0.2">
      <c r="A266" s="153">
        <v>40635</v>
      </c>
      <c r="B266" s="154" t="s">
        <v>827</v>
      </c>
      <c r="C266" s="154">
        <v>52000</v>
      </c>
      <c r="D266" s="154" t="s">
        <v>394</v>
      </c>
    </row>
    <row r="267" spans="1:4" x14ac:dyDescent="0.2">
      <c r="A267" s="153">
        <v>40635</v>
      </c>
      <c r="B267" s="154" t="s">
        <v>826</v>
      </c>
      <c r="C267" s="154">
        <v>52000</v>
      </c>
      <c r="D267" s="154" t="s">
        <v>393</v>
      </c>
    </row>
    <row r="268" spans="1:4" x14ac:dyDescent="0.2">
      <c r="A268" s="153">
        <v>40284</v>
      </c>
      <c r="B268" s="154" t="s">
        <v>824</v>
      </c>
      <c r="C268" s="154">
        <v>58800</v>
      </c>
      <c r="D268" s="154" t="s">
        <v>404</v>
      </c>
    </row>
    <row r="269" spans="1:4" x14ac:dyDescent="0.2">
      <c r="A269" s="153">
        <v>40284</v>
      </c>
      <c r="B269" s="154" t="s">
        <v>827</v>
      </c>
      <c r="C269" s="154">
        <v>58800</v>
      </c>
      <c r="D269" s="154" t="s">
        <v>343</v>
      </c>
    </row>
    <row r="270" spans="1:4" x14ac:dyDescent="0.2">
      <c r="A270" s="153">
        <v>40284</v>
      </c>
      <c r="B270" s="154" t="s">
        <v>825</v>
      </c>
      <c r="C270" s="154">
        <v>58800</v>
      </c>
      <c r="D270" s="154" t="s">
        <v>405</v>
      </c>
    </row>
    <row r="271" spans="1:4" x14ac:dyDescent="0.2">
      <c r="A271" s="153">
        <v>40284</v>
      </c>
      <c r="B271" s="154" t="s">
        <v>826</v>
      </c>
      <c r="C271" s="154">
        <v>58800</v>
      </c>
      <c r="D271" s="154" t="s">
        <v>406</v>
      </c>
    </row>
    <row r="272" spans="1:4" x14ac:dyDescent="0.2">
      <c r="A272" s="153">
        <v>40284</v>
      </c>
      <c r="B272" s="154" t="s">
        <v>820</v>
      </c>
      <c r="C272" s="154">
        <v>68600</v>
      </c>
      <c r="D272" s="154" t="s">
        <v>396</v>
      </c>
    </row>
    <row r="273" spans="1:4" x14ac:dyDescent="0.2">
      <c r="A273" s="153">
        <v>40284</v>
      </c>
      <c r="B273" s="154" t="s">
        <v>822</v>
      </c>
      <c r="C273" s="154">
        <v>68600</v>
      </c>
      <c r="D273" s="154" t="s">
        <v>398</v>
      </c>
    </row>
    <row r="274" spans="1:4" x14ac:dyDescent="0.2">
      <c r="A274" s="153">
        <v>40284</v>
      </c>
      <c r="B274" s="154" t="s">
        <v>823</v>
      </c>
      <c r="C274" s="154">
        <v>68600</v>
      </c>
      <c r="D274" s="154" t="s">
        <v>399</v>
      </c>
    </row>
    <row r="275" spans="1:4" x14ac:dyDescent="0.2">
      <c r="A275" s="153">
        <v>40284</v>
      </c>
      <c r="B275" s="154" t="s">
        <v>821</v>
      </c>
      <c r="C275" s="154">
        <v>68600</v>
      </c>
      <c r="D275" s="154" t="s">
        <v>397</v>
      </c>
    </row>
    <row r="276" spans="1:4" x14ac:dyDescent="0.2">
      <c r="A276" s="153">
        <v>40401</v>
      </c>
      <c r="B276" s="154" t="s">
        <v>824</v>
      </c>
      <c r="C276" s="154">
        <v>88200</v>
      </c>
      <c r="D276" s="154" t="s">
        <v>400</v>
      </c>
    </row>
    <row r="277" spans="1:4" x14ac:dyDescent="0.2">
      <c r="A277" s="153">
        <v>40401</v>
      </c>
      <c r="B277" s="154" t="s">
        <v>827</v>
      </c>
      <c r="C277" s="154">
        <v>88200</v>
      </c>
      <c r="D277" s="154" t="s">
        <v>403</v>
      </c>
    </row>
    <row r="278" spans="1:4" x14ac:dyDescent="0.2">
      <c r="A278" s="153">
        <v>40401</v>
      </c>
      <c r="B278" s="154" t="s">
        <v>825</v>
      </c>
      <c r="C278" s="154">
        <v>88200</v>
      </c>
      <c r="D278" s="154" t="s">
        <v>401</v>
      </c>
    </row>
    <row r="279" spans="1:4" x14ac:dyDescent="0.2">
      <c r="A279" s="153">
        <v>40401</v>
      </c>
      <c r="B279" s="154" t="s">
        <v>826</v>
      </c>
      <c r="C279" s="154">
        <v>88200</v>
      </c>
      <c r="D279" s="154" t="s">
        <v>402</v>
      </c>
    </row>
    <row r="280" spans="1:4" x14ac:dyDescent="0.2">
      <c r="A280" s="153">
        <v>40692</v>
      </c>
      <c r="B280" s="154" t="s">
        <v>819</v>
      </c>
      <c r="C280" s="154">
        <v>98000</v>
      </c>
      <c r="D280" s="154" t="s">
        <v>405</v>
      </c>
    </row>
    <row r="281" spans="1:4" x14ac:dyDescent="0.2">
      <c r="A281" s="153">
        <v>40692</v>
      </c>
      <c r="B281" s="154" t="s">
        <v>818</v>
      </c>
      <c r="C281" s="154">
        <v>98000</v>
      </c>
      <c r="D281" s="154" t="s">
        <v>404</v>
      </c>
    </row>
    <row r="282" spans="1:4" x14ac:dyDescent="0.2">
      <c r="A282" s="153">
        <v>40692</v>
      </c>
      <c r="B282" s="154" t="s">
        <v>820</v>
      </c>
      <c r="C282" s="154">
        <v>98000</v>
      </c>
      <c r="D282" s="154" t="s">
        <v>406</v>
      </c>
    </row>
    <row r="283" spans="1:4" x14ac:dyDescent="0.2">
      <c r="A283" s="153">
        <v>39919</v>
      </c>
      <c r="B283" s="154" t="s">
        <v>824</v>
      </c>
      <c r="C283" s="154">
        <v>98000</v>
      </c>
      <c r="D283" s="154" t="s">
        <v>393</v>
      </c>
    </row>
    <row r="284" spans="1:4" x14ac:dyDescent="0.2">
      <c r="A284" s="153">
        <v>39919</v>
      </c>
      <c r="B284" s="154" t="s">
        <v>827</v>
      </c>
      <c r="C284" s="154">
        <v>98000</v>
      </c>
      <c r="D284" s="154" t="s">
        <v>200</v>
      </c>
    </row>
    <row r="285" spans="1:4" x14ac:dyDescent="0.2">
      <c r="A285" s="153">
        <v>39919</v>
      </c>
      <c r="B285" s="154" t="s">
        <v>825</v>
      </c>
      <c r="C285" s="154">
        <v>98000</v>
      </c>
      <c r="D285" s="154" t="s">
        <v>394</v>
      </c>
    </row>
    <row r="286" spans="1:4" x14ac:dyDescent="0.2">
      <c r="A286" s="153">
        <v>39919</v>
      </c>
      <c r="B286" s="154" t="s">
        <v>826</v>
      </c>
      <c r="C286" s="154">
        <v>98000</v>
      </c>
      <c r="D286" s="154" t="s">
        <v>395</v>
      </c>
    </row>
    <row r="287" spans="1:4" x14ac:dyDescent="0.2">
      <c r="A287" s="153">
        <v>40692</v>
      </c>
      <c r="B287" s="154" t="s">
        <v>821</v>
      </c>
      <c r="C287" s="154">
        <v>98000</v>
      </c>
      <c r="D287" s="154" t="s">
        <v>343</v>
      </c>
    </row>
    <row r="288" spans="1:4" x14ac:dyDescent="0.2">
      <c r="A288" s="153">
        <v>41075</v>
      </c>
      <c r="B288" s="154" t="s">
        <v>819</v>
      </c>
      <c r="C288" s="154">
        <v>135000</v>
      </c>
      <c r="D288" s="154" t="s">
        <v>405</v>
      </c>
    </row>
    <row r="289" spans="1:4" x14ac:dyDescent="0.2">
      <c r="A289" s="153">
        <v>41075</v>
      </c>
      <c r="B289" s="154" t="s">
        <v>818</v>
      </c>
      <c r="C289" s="154">
        <v>135000</v>
      </c>
      <c r="D289" s="154" t="s">
        <v>404</v>
      </c>
    </row>
    <row r="290" spans="1:4" x14ac:dyDescent="0.2">
      <c r="A290" s="153">
        <v>41075</v>
      </c>
      <c r="B290" s="154" t="s">
        <v>820</v>
      </c>
      <c r="C290" s="154">
        <v>135000</v>
      </c>
      <c r="D290" s="154" t="s">
        <v>406</v>
      </c>
    </row>
    <row r="291" spans="1:4" x14ac:dyDescent="0.2">
      <c r="A291" s="153">
        <v>41075</v>
      </c>
      <c r="B291" s="154" t="s">
        <v>821</v>
      </c>
      <c r="C291" s="154">
        <v>135000</v>
      </c>
      <c r="D291" s="154" t="s">
        <v>343</v>
      </c>
    </row>
    <row r="292" spans="1:4" x14ac:dyDescent="0.2">
      <c r="A292" s="153">
        <v>41206</v>
      </c>
      <c r="B292" s="154" t="s">
        <v>819</v>
      </c>
      <c r="C292" s="154">
        <v>225000</v>
      </c>
      <c r="D292" s="154" t="s">
        <v>399</v>
      </c>
    </row>
    <row r="293" spans="1:4" x14ac:dyDescent="0.2">
      <c r="A293" s="153">
        <v>41206</v>
      </c>
      <c r="B293" s="154" t="s">
        <v>818</v>
      </c>
      <c r="C293" s="154">
        <v>225000</v>
      </c>
      <c r="D293" s="154" t="s">
        <v>398</v>
      </c>
    </row>
    <row r="294" spans="1:4" x14ac:dyDescent="0.2">
      <c r="A294" s="153">
        <v>41206</v>
      </c>
      <c r="B294" s="154" t="s">
        <v>827</v>
      </c>
      <c r="C294" s="154">
        <v>225000</v>
      </c>
      <c r="D294" s="154" t="s">
        <v>397</v>
      </c>
    </row>
    <row r="295" spans="1:4" x14ac:dyDescent="0.2">
      <c r="A295" s="153">
        <v>41206</v>
      </c>
      <c r="B295" s="154" t="s">
        <v>826</v>
      </c>
      <c r="C295" s="154">
        <v>225000</v>
      </c>
      <c r="D295" s="154" t="s">
        <v>396</v>
      </c>
    </row>
    <row r="296" spans="1:4" x14ac:dyDescent="0.2">
      <c r="A296" s="153">
        <v>41042</v>
      </c>
      <c r="B296" s="154" t="s">
        <v>824</v>
      </c>
      <c r="C296" s="154">
        <v>675000</v>
      </c>
      <c r="D296" s="154" t="s">
        <v>400</v>
      </c>
    </row>
    <row r="297" spans="1:4" x14ac:dyDescent="0.2">
      <c r="A297" s="153">
        <v>41042</v>
      </c>
      <c r="B297" s="154" t="s">
        <v>827</v>
      </c>
      <c r="C297" s="154">
        <v>675000</v>
      </c>
      <c r="D297" s="154" t="s">
        <v>403</v>
      </c>
    </row>
    <row r="298" spans="1:4" x14ac:dyDescent="0.2">
      <c r="A298" s="153">
        <v>41042</v>
      </c>
      <c r="B298" s="154" t="s">
        <v>825</v>
      </c>
      <c r="C298" s="154">
        <v>675000</v>
      </c>
      <c r="D298" s="154" t="s">
        <v>401</v>
      </c>
    </row>
    <row r="299" spans="1:4" x14ac:dyDescent="0.2">
      <c r="A299" s="153">
        <v>41042</v>
      </c>
      <c r="B299" s="154" t="s">
        <v>826</v>
      </c>
      <c r="C299" s="154">
        <v>675000</v>
      </c>
      <c r="D299" s="154" t="s">
        <v>402</v>
      </c>
    </row>
    <row r="300" spans="1:4" x14ac:dyDescent="0.2">
      <c r="A300" s="153">
        <v>40939</v>
      </c>
      <c r="B300" s="154" t="s">
        <v>822</v>
      </c>
      <c r="C300" s="154">
        <v>900000</v>
      </c>
      <c r="D300" s="154" t="s">
        <v>410</v>
      </c>
    </row>
    <row r="301" spans="1:4" x14ac:dyDescent="0.2">
      <c r="A301" s="153">
        <v>40939</v>
      </c>
      <c r="B301" s="154" t="s">
        <v>823</v>
      </c>
      <c r="C301" s="154">
        <v>900000</v>
      </c>
      <c r="D301" s="154" t="s">
        <v>334</v>
      </c>
    </row>
    <row r="302" spans="1:4" x14ac:dyDescent="0.2">
      <c r="A302" s="153">
        <v>40939</v>
      </c>
      <c r="B302" s="154" t="s">
        <v>824</v>
      </c>
      <c r="C302" s="154">
        <v>900000</v>
      </c>
      <c r="D302" s="154" t="s">
        <v>411</v>
      </c>
    </row>
    <row r="303" spans="1:4" x14ac:dyDescent="0.2">
      <c r="A303" s="153">
        <v>40939</v>
      </c>
      <c r="B303" s="154" t="s">
        <v>825</v>
      </c>
      <c r="C303" s="154">
        <v>900000</v>
      </c>
      <c r="D303" s="154" t="s">
        <v>412</v>
      </c>
    </row>
  </sheetData>
  <phoneticPr fontId="9" type="noConversion"/>
  <pageMargins left="0.75" right="0.75" top="1" bottom="1" header="0.5" footer="0.5"/>
  <headerFooter alignWithMargins="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M319"/>
  <sheetViews>
    <sheetView workbookViewId="0">
      <selection activeCell="N13" sqref="N13"/>
    </sheetView>
  </sheetViews>
  <sheetFormatPr defaultRowHeight="14.25" x14ac:dyDescent="0.2"/>
  <cols>
    <col min="1" max="1" width="21.42578125" style="8" bestFit="1" customWidth="1"/>
    <col min="2" max="2" width="22.42578125" style="8" bestFit="1" customWidth="1"/>
    <col min="3" max="3" width="19.28515625" style="8" bestFit="1" customWidth="1"/>
    <col min="4" max="4" width="17" style="8" bestFit="1" customWidth="1"/>
    <col min="5" max="5" width="10.85546875" style="158" bestFit="1" customWidth="1"/>
    <col min="6" max="6" width="9.85546875" style="158" bestFit="1" customWidth="1"/>
    <col min="7" max="7" width="22.7109375" style="158" bestFit="1" customWidth="1"/>
    <col min="8" max="8" width="21.5703125" style="158" bestFit="1" customWidth="1"/>
    <col min="9" max="9" width="16.5703125" style="158" bestFit="1" customWidth="1"/>
    <col min="10" max="10" width="18.140625" style="158" bestFit="1" customWidth="1"/>
    <col min="11" max="16384" width="9.140625" style="158"/>
  </cols>
  <sheetData>
    <row r="1" spans="1:13" ht="15" x14ac:dyDescent="0.25">
      <c r="A1" s="152" t="s">
        <v>214</v>
      </c>
      <c r="B1" s="152" t="s">
        <v>828</v>
      </c>
      <c r="C1" s="152" t="s">
        <v>829</v>
      </c>
      <c r="D1" s="152" t="s">
        <v>1</v>
      </c>
      <c r="E1" s="152" t="s">
        <v>830</v>
      </c>
      <c r="F1" s="152" t="s">
        <v>831</v>
      </c>
      <c r="G1" s="152" t="s">
        <v>832</v>
      </c>
      <c r="H1" s="152" t="s">
        <v>833</v>
      </c>
      <c r="I1" s="152" t="s">
        <v>834</v>
      </c>
      <c r="J1" s="152" t="s">
        <v>835</v>
      </c>
      <c r="M1" s="196" t="s">
        <v>1043</v>
      </c>
    </row>
    <row r="2" spans="1:13" x14ac:dyDescent="0.2">
      <c r="A2" s="154" t="s">
        <v>836</v>
      </c>
      <c r="B2" s="154" t="s">
        <v>837</v>
      </c>
      <c r="C2" s="154">
        <v>1350</v>
      </c>
      <c r="D2" s="154" t="s">
        <v>838</v>
      </c>
      <c r="E2" s="154">
        <v>32</v>
      </c>
      <c r="F2" s="154">
        <v>0</v>
      </c>
      <c r="G2" s="159">
        <v>43200</v>
      </c>
      <c r="H2" s="157">
        <v>0</v>
      </c>
      <c r="I2" s="160">
        <v>40979</v>
      </c>
      <c r="J2" s="161" t="s">
        <v>839</v>
      </c>
    </row>
    <row r="3" spans="1:13" x14ac:dyDescent="0.2">
      <c r="A3" s="154" t="s">
        <v>836</v>
      </c>
      <c r="B3" s="154" t="s">
        <v>840</v>
      </c>
      <c r="C3" s="154">
        <v>2000</v>
      </c>
      <c r="D3" s="154" t="s">
        <v>838</v>
      </c>
      <c r="E3" s="154">
        <v>50</v>
      </c>
      <c r="F3" s="154">
        <v>2</v>
      </c>
      <c r="G3" s="159">
        <v>100000</v>
      </c>
      <c r="H3" s="157">
        <v>4000</v>
      </c>
      <c r="I3" s="160">
        <v>41261</v>
      </c>
      <c r="J3" s="161" t="s">
        <v>841</v>
      </c>
    </row>
    <row r="4" spans="1:13" x14ac:dyDescent="0.2">
      <c r="A4" s="154" t="s">
        <v>836</v>
      </c>
      <c r="B4" s="154" t="s">
        <v>842</v>
      </c>
      <c r="C4" s="154">
        <v>1380</v>
      </c>
      <c r="D4" s="154" t="s">
        <v>838</v>
      </c>
      <c r="E4" s="154">
        <v>14</v>
      </c>
      <c r="F4" s="154">
        <v>1</v>
      </c>
      <c r="G4" s="159">
        <v>19320</v>
      </c>
      <c r="H4" s="159">
        <v>1380</v>
      </c>
      <c r="I4" s="160">
        <v>41016</v>
      </c>
      <c r="J4" s="161" t="s">
        <v>843</v>
      </c>
    </row>
    <row r="5" spans="1:13" x14ac:dyDescent="0.2">
      <c r="A5" s="154" t="s">
        <v>836</v>
      </c>
      <c r="B5" s="154" t="s">
        <v>844</v>
      </c>
      <c r="C5" s="154">
        <v>1700</v>
      </c>
      <c r="D5" s="154" t="s">
        <v>838</v>
      </c>
      <c r="E5" s="154">
        <v>16</v>
      </c>
      <c r="F5" s="154">
        <v>2</v>
      </c>
      <c r="G5" s="159">
        <v>27200</v>
      </c>
      <c r="H5" s="159">
        <v>3400</v>
      </c>
      <c r="I5" s="160">
        <v>41097</v>
      </c>
      <c r="J5" s="161" t="s">
        <v>568</v>
      </c>
    </row>
    <row r="6" spans="1:13" x14ac:dyDescent="0.2">
      <c r="A6" s="154" t="s">
        <v>836</v>
      </c>
      <c r="B6" s="154" t="s">
        <v>845</v>
      </c>
      <c r="C6" s="154">
        <v>1650</v>
      </c>
      <c r="D6" s="154" t="s">
        <v>838</v>
      </c>
      <c r="E6" s="154">
        <v>30</v>
      </c>
      <c r="F6" s="154">
        <v>1</v>
      </c>
      <c r="G6" s="159">
        <v>49500</v>
      </c>
      <c r="H6" s="159">
        <v>1650</v>
      </c>
      <c r="I6" s="160">
        <v>40963</v>
      </c>
      <c r="J6" s="161" t="s">
        <v>626</v>
      </c>
    </row>
    <row r="7" spans="1:13" x14ac:dyDescent="0.2">
      <c r="A7" s="154" t="s">
        <v>836</v>
      </c>
      <c r="B7" s="154" t="s">
        <v>846</v>
      </c>
      <c r="C7" s="154">
        <v>1250</v>
      </c>
      <c r="D7" s="154" t="s">
        <v>838</v>
      </c>
      <c r="E7" s="154">
        <v>47</v>
      </c>
      <c r="F7" s="154">
        <v>0</v>
      </c>
      <c r="G7" s="159">
        <v>58750</v>
      </c>
      <c r="H7" s="159">
        <v>0</v>
      </c>
      <c r="I7" s="160">
        <v>41217</v>
      </c>
      <c r="J7" s="161" t="s">
        <v>847</v>
      </c>
    </row>
    <row r="8" spans="1:13" x14ac:dyDescent="0.2">
      <c r="A8" s="154" t="s">
        <v>848</v>
      </c>
      <c r="B8" s="154" t="s">
        <v>842</v>
      </c>
      <c r="C8" s="154">
        <v>2360</v>
      </c>
      <c r="D8" s="154" t="s">
        <v>838</v>
      </c>
      <c r="E8" s="154">
        <v>20</v>
      </c>
      <c r="F8" s="154">
        <v>3</v>
      </c>
      <c r="G8" s="159">
        <v>47200</v>
      </c>
      <c r="H8" s="159">
        <v>7080</v>
      </c>
      <c r="I8" s="160">
        <v>40921</v>
      </c>
      <c r="J8" s="161" t="s">
        <v>847</v>
      </c>
    </row>
    <row r="9" spans="1:13" ht="15" x14ac:dyDescent="0.25">
      <c r="A9" s="154" t="s">
        <v>848</v>
      </c>
      <c r="B9" s="154" t="s">
        <v>837</v>
      </c>
      <c r="C9" s="154">
        <v>3160</v>
      </c>
      <c r="D9" s="154" t="s">
        <v>838</v>
      </c>
      <c r="E9" s="154">
        <v>46</v>
      </c>
      <c r="F9" s="154">
        <v>1</v>
      </c>
      <c r="G9" s="159">
        <v>145360</v>
      </c>
      <c r="H9" s="159">
        <v>3160</v>
      </c>
      <c r="I9" s="160">
        <v>41022</v>
      </c>
      <c r="J9" s="161" t="s">
        <v>847</v>
      </c>
      <c r="M9" s="196" t="s">
        <v>1044</v>
      </c>
    </row>
    <row r="10" spans="1:13" x14ac:dyDescent="0.2">
      <c r="A10" s="154" t="s">
        <v>848</v>
      </c>
      <c r="B10" s="154" t="s">
        <v>844</v>
      </c>
      <c r="C10" s="154">
        <v>1990</v>
      </c>
      <c r="D10" s="154" t="s">
        <v>838</v>
      </c>
      <c r="E10" s="154">
        <v>18</v>
      </c>
      <c r="F10" s="154">
        <v>0</v>
      </c>
      <c r="G10" s="159">
        <v>35820</v>
      </c>
      <c r="H10" s="159">
        <v>0</v>
      </c>
      <c r="I10" s="160">
        <v>41244</v>
      </c>
      <c r="J10" s="161" t="s">
        <v>839</v>
      </c>
    </row>
    <row r="11" spans="1:13" x14ac:dyDescent="0.2">
      <c r="A11" s="154" t="s">
        <v>848</v>
      </c>
      <c r="B11" s="154" t="s">
        <v>845</v>
      </c>
      <c r="C11" s="154">
        <v>2570</v>
      </c>
      <c r="D11" s="154" t="s">
        <v>838</v>
      </c>
      <c r="E11" s="154">
        <v>23</v>
      </c>
      <c r="F11" s="154">
        <v>3</v>
      </c>
      <c r="G11" s="159">
        <v>59110</v>
      </c>
      <c r="H11" s="159">
        <v>7710</v>
      </c>
      <c r="I11" s="160">
        <v>41078</v>
      </c>
      <c r="J11" s="161" t="s">
        <v>841</v>
      </c>
    </row>
    <row r="12" spans="1:13" x14ac:dyDescent="0.2">
      <c r="A12" s="154" t="s">
        <v>848</v>
      </c>
      <c r="B12" s="154" t="s">
        <v>840</v>
      </c>
      <c r="C12" s="154">
        <v>3150</v>
      </c>
      <c r="D12" s="154" t="s">
        <v>838</v>
      </c>
      <c r="E12" s="154">
        <v>39</v>
      </c>
      <c r="F12" s="154">
        <v>0</v>
      </c>
      <c r="G12" s="159">
        <v>122850</v>
      </c>
      <c r="H12" s="159">
        <v>0</v>
      </c>
      <c r="I12" s="160">
        <v>41023</v>
      </c>
      <c r="J12" s="161" t="s">
        <v>839</v>
      </c>
    </row>
    <row r="13" spans="1:13" x14ac:dyDescent="0.2">
      <c r="A13" s="154" t="s">
        <v>848</v>
      </c>
      <c r="B13" s="154" t="s">
        <v>846</v>
      </c>
      <c r="C13" s="154">
        <v>3100</v>
      </c>
      <c r="D13" s="154" t="s">
        <v>838</v>
      </c>
      <c r="E13" s="154">
        <v>30</v>
      </c>
      <c r="F13" s="154">
        <v>3</v>
      </c>
      <c r="G13" s="159">
        <v>93000</v>
      </c>
      <c r="H13" s="159">
        <v>9300</v>
      </c>
      <c r="I13" s="160">
        <v>41119</v>
      </c>
      <c r="J13" s="161" t="s">
        <v>841</v>
      </c>
    </row>
    <row r="14" spans="1:13" x14ac:dyDescent="0.2">
      <c r="A14" s="154" t="s">
        <v>848</v>
      </c>
      <c r="B14" s="154" t="s">
        <v>849</v>
      </c>
      <c r="C14" s="154">
        <v>4800</v>
      </c>
      <c r="D14" s="154" t="s">
        <v>838</v>
      </c>
      <c r="E14" s="154">
        <v>27</v>
      </c>
      <c r="F14" s="154">
        <v>4</v>
      </c>
      <c r="G14" s="159">
        <v>129600</v>
      </c>
      <c r="H14" s="159">
        <v>19200</v>
      </c>
      <c r="I14" s="160">
        <v>41046</v>
      </c>
      <c r="J14" s="161" t="s">
        <v>839</v>
      </c>
    </row>
    <row r="15" spans="1:13" x14ac:dyDescent="0.2">
      <c r="A15" s="154" t="s">
        <v>850</v>
      </c>
      <c r="B15" s="154" t="s">
        <v>849</v>
      </c>
      <c r="C15" s="154">
        <v>3370</v>
      </c>
      <c r="D15" s="154" t="s">
        <v>838</v>
      </c>
      <c r="E15" s="154">
        <v>33</v>
      </c>
      <c r="F15" s="154">
        <v>2</v>
      </c>
      <c r="G15" s="159">
        <v>111210</v>
      </c>
      <c r="H15" s="159">
        <v>6740</v>
      </c>
      <c r="I15" s="160">
        <v>41041</v>
      </c>
      <c r="J15" s="161" t="s">
        <v>841</v>
      </c>
    </row>
    <row r="16" spans="1:13" ht="15" x14ac:dyDescent="0.25">
      <c r="A16" s="154" t="s">
        <v>850</v>
      </c>
      <c r="B16" s="154" t="s">
        <v>845</v>
      </c>
      <c r="C16" s="154">
        <v>1490</v>
      </c>
      <c r="D16" s="154" t="s">
        <v>838</v>
      </c>
      <c r="E16" s="154">
        <v>47</v>
      </c>
      <c r="F16" s="154">
        <v>0</v>
      </c>
      <c r="G16" s="159">
        <v>70030</v>
      </c>
      <c r="H16" s="159">
        <v>0</v>
      </c>
      <c r="I16" s="160">
        <v>41248</v>
      </c>
      <c r="J16" s="161" t="s">
        <v>843</v>
      </c>
      <c r="M16" s="196" t="s">
        <v>1045</v>
      </c>
    </row>
    <row r="17" spans="1:10" x14ac:dyDescent="0.2">
      <c r="A17" s="154" t="s">
        <v>850</v>
      </c>
      <c r="B17" s="154" t="s">
        <v>840</v>
      </c>
      <c r="C17" s="154">
        <v>1280</v>
      </c>
      <c r="D17" s="154" t="s">
        <v>838</v>
      </c>
      <c r="E17" s="154">
        <v>21</v>
      </c>
      <c r="F17" s="154">
        <v>0</v>
      </c>
      <c r="G17" s="159">
        <v>26880</v>
      </c>
      <c r="H17" s="159">
        <v>0</v>
      </c>
      <c r="I17" s="160">
        <v>41225</v>
      </c>
      <c r="J17" s="161" t="s">
        <v>568</v>
      </c>
    </row>
    <row r="18" spans="1:10" x14ac:dyDescent="0.2">
      <c r="A18" s="154" t="s">
        <v>850</v>
      </c>
      <c r="B18" s="154" t="s">
        <v>846</v>
      </c>
      <c r="C18" s="154">
        <v>2900</v>
      </c>
      <c r="D18" s="154" t="s">
        <v>838</v>
      </c>
      <c r="E18" s="154">
        <v>36</v>
      </c>
      <c r="F18" s="154">
        <v>0</v>
      </c>
      <c r="G18" s="159">
        <v>104400</v>
      </c>
      <c r="H18" s="159">
        <v>0</v>
      </c>
      <c r="I18" s="160">
        <v>41045</v>
      </c>
      <c r="J18" s="161" t="s">
        <v>626</v>
      </c>
    </row>
    <row r="19" spans="1:10" x14ac:dyDescent="0.2">
      <c r="A19" s="154" t="s">
        <v>851</v>
      </c>
      <c r="B19" s="154" t="s">
        <v>845</v>
      </c>
      <c r="C19" s="154">
        <v>2540</v>
      </c>
      <c r="D19" s="154" t="s">
        <v>838</v>
      </c>
      <c r="E19" s="154">
        <v>39</v>
      </c>
      <c r="F19" s="154">
        <v>0</v>
      </c>
      <c r="G19" s="159">
        <v>99060</v>
      </c>
      <c r="H19" s="159">
        <v>0</v>
      </c>
      <c r="I19" s="160">
        <v>41221</v>
      </c>
      <c r="J19" s="161" t="s">
        <v>847</v>
      </c>
    </row>
    <row r="20" spans="1:10" x14ac:dyDescent="0.2">
      <c r="A20" s="154" t="s">
        <v>851</v>
      </c>
      <c r="B20" s="154" t="s">
        <v>840</v>
      </c>
      <c r="C20" s="154">
        <v>2620</v>
      </c>
      <c r="D20" s="154" t="s">
        <v>838</v>
      </c>
      <c r="E20" s="154">
        <v>20</v>
      </c>
      <c r="F20" s="154">
        <v>2</v>
      </c>
      <c r="G20" s="159">
        <v>52400</v>
      </c>
      <c r="H20" s="159">
        <v>5240</v>
      </c>
      <c r="I20" s="160">
        <v>41178</v>
      </c>
      <c r="J20" s="161" t="s">
        <v>841</v>
      </c>
    </row>
    <row r="21" spans="1:10" x14ac:dyDescent="0.2">
      <c r="A21" s="154" t="s">
        <v>851</v>
      </c>
      <c r="B21" s="154" t="s">
        <v>846</v>
      </c>
      <c r="C21" s="154">
        <v>2560</v>
      </c>
      <c r="D21" s="154" t="s">
        <v>838</v>
      </c>
      <c r="E21" s="154">
        <v>15</v>
      </c>
      <c r="F21" s="154">
        <v>0</v>
      </c>
      <c r="G21" s="159">
        <v>38400</v>
      </c>
      <c r="H21" s="159">
        <v>0</v>
      </c>
      <c r="I21" s="160">
        <v>40993</v>
      </c>
      <c r="J21" s="161" t="s">
        <v>843</v>
      </c>
    </row>
    <row r="22" spans="1:10" x14ac:dyDescent="0.2">
      <c r="A22" s="154" t="s">
        <v>851</v>
      </c>
      <c r="B22" s="154" t="s">
        <v>842</v>
      </c>
      <c r="C22" s="154">
        <v>2150</v>
      </c>
      <c r="D22" s="154" t="s">
        <v>838</v>
      </c>
      <c r="E22" s="154">
        <v>18</v>
      </c>
      <c r="F22" s="154">
        <v>2</v>
      </c>
      <c r="G22" s="159">
        <v>38700</v>
      </c>
      <c r="H22" s="159">
        <v>4300</v>
      </c>
      <c r="I22" s="160">
        <v>41224</v>
      </c>
      <c r="J22" s="161" t="s">
        <v>839</v>
      </c>
    </row>
    <row r="23" spans="1:10" x14ac:dyDescent="0.2">
      <c r="A23" s="154" t="s">
        <v>851</v>
      </c>
      <c r="B23" s="154" t="s">
        <v>837</v>
      </c>
      <c r="C23" s="154">
        <v>3900</v>
      </c>
      <c r="D23" s="154" t="s">
        <v>838</v>
      </c>
      <c r="E23" s="154">
        <v>46</v>
      </c>
      <c r="F23" s="154">
        <v>4</v>
      </c>
      <c r="G23" s="159">
        <v>179400</v>
      </c>
      <c r="H23" s="159">
        <v>15600</v>
      </c>
      <c r="I23" s="160">
        <v>40916</v>
      </c>
      <c r="J23" s="161" t="s">
        <v>841</v>
      </c>
    </row>
    <row r="24" spans="1:10" x14ac:dyDescent="0.2">
      <c r="A24" s="154" t="s">
        <v>851</v>
      </c>
      <c r="B24" s="154" t="s">
        <v>844</v>
      </c>
      <c r="C24" s="154">
        <v>1790</v>
      </c>
      <c r="D24" s="154" t="s">
        <v>838</v>
      </c>
      <c r="E24" s="154">
        <v>31</v>
      </c>
      <c r="F24" s="154">
        <v>1</v>
      </c>
      <c r="G24" s="159">
        <v>55490</v>
      </c>
      <c r="H24" s="159">
        <v>1790</v>
      </c>
      <c r="I24" s="160">
        <v>41049</v>
      </c>
      <c r="J24" s="161" t="s">
        <v>843</v>
      </c>
    </row>
    <row r="25" spans="1:10" x14ac:dyDescent="0.2">
      <c r="A25" s="154" t="s">
        <v>852</v>
      </c>
      <c r="B25" s="154" t="s">
        <v>842</v>
      </c>
      <c r="C25" s="154">
        <v>4350</v>
      </c>
      <c r="D25" s="154" t="s">
        <v>838</v>
      </c>
      <c r="E25" s="154">
        <v>21</v>
      </c>
      <c r="F25" s="154">
        <v>3</v>
      </c>
      <c r="G25" s="159">
        <v>91350</v>
      </c>
      <c r="H25" s="159">
        <v>13050</v>
      </c>
      <c r="I25" s="160">
        <v>41002</v>
      </c>
      <c r="J25" s="161" t="s">
        <v>839</v>
      </c>
    </row>
    <row r="26" spans="1:10" x14ac:dyDescent="0.2">
      <c r="A26" s="154" t="s">
        <v>852</v>
      </c>
      <c r="B26" s="154" t="s">
        <v>845</v>
      </c>
      <c r="C26" s="154">
        <v>2850</v>
      </c>
      <c r="D26" s="154" t="s">
        <v>838</v>
      </c>
      <c r="E26" s="154">
        <v>35</v>
      </c>
      <c r="F26" s="154">
        <v>2</v>
      </c>
      <c r="G26" s="159">
        <v>99750</v>
      </c>
      <c r="H26" s="159">
        <v>5700</v>
      </c>
      <c r="I26" s="160">
        <v>41018</v>
      </c>
      <c r="J26" s="161" t="s">
        <v>841</v>
      </c>
    </row>
    <row r="27" spans="1:10" x14ac:dyDescent="0.2">
      <c r="A27" s="154" t="s">
        <v>852</v>
      </c>
      <c r="B27" s="154" t="s">
        <v>846</v>
      </c>
      <c r="C27" s="154">
        <v>4050</v>
      </c>
      <c r="D27" s="154" t="s">
        <v>838</v>
      </c>
      <c r="E27" s="154">
        <v>48</v>
      </c>
      <c r="F27" s="154">
        <v>4</v>
      </c>
      <c r="G27" s="159">
        <v>194400</v>
      </c>
      <c r="H27" s="159">
        <v>16200</v>
      </c>
      <c r="I27" s="160">
        <v>41271</v>
      </c>
      <c r="J27" s="161" t="s">
        <v>843</v>
      </c>
    </row>
    <row r="28" spans="1:10" x14ac:dyDescent="0.2">
      <c r="A28" s="154" t="s">
        <v>852</v>
      </c>
      <c r="B28" s="154" t="s">
        <v>853</v>
      </c>
      <c r="C28" s="154">
        <v>3880</v>
      </c>
      <c r="D28" s="154" t="s">
        <v>838</v>
      </c>
      <c r="E28" s="154">
        <v>15</v>
      </c>
      <c r="F28" s="154">
        <v>1</v>
      </c>
      <c r="G28" s="159">
        <v>58200</v>
      </c>
      <c r="H28" s="159">
        <v>3880</v>
      </c>
      <c r="I28" s="160">
        <v>41260</v>
      </c>
      <c r="J28" s="161" t="s">
        <v>568</v>
      </c>
    </row>
    <row r="29" spans="1:10" x14ac:dyDescent="0.2">
      <c r="A29" s="154" t="s">
        <v>852</v>
      </c>
      <c r="B29" s="154" t="s">
        <v>837</v>
      </c>
      <c r="C29" s="154">
        <v>4210</v>
      </c>
      <c r="D29" s="154" t="s">
        <v>838</v>
      </c>
      <c r="E29" s="154">
        <v>35</v>
      </c>
      <c r="F29" s="154">
        <v>2</v>
      </c>
      <c r="G29" s="159">
        <v>147350</v>
      </c>
      <c r="H29" s="159">
        <v>8420</v>
      </c>
      <c r="I29" s="160">
        <v>41115</v>
      </c>
      <c r="J29" s="161" t="s">
        <v>626</v>
      </c>
    </row>
    <row r="30" spans="1:10" x14ac:dyDescent="0.2">
      <c r="A30" s="154" t="s">
        <v>852</v>
      </c>
      <c r="B30" s="154" t="s">
        <v>844</v>
      </c>
      <c r="C30" s="154">
        <v>4100</v>
      </c>
      <c r="D30" s="154" t="s">
        <v>838</v>
      </c>
      <c r="E30" s="154">
        <v>30</v>
      </c>
      <c r="F30" s="154">
        <v>2</v>
      </c>
      <c r="G30" s="159">
        <v>123000</v>
      </c>
      <c r="H30" s="159">
        <v>8200</v>
      </c>
      <c r="I30" s="160">
        <v>40922</v>
      </c>
      <c r="J30" s="161" t="s">
        <v>847</v>
      </c>
    </row>
    <row r="31" spans="1:10" x14ac:dyDescent="0.2">
      <c r="A31" s="154" t="s">
        <v>852</v>
      </c>
      <c r="B31" s="154" t="s">
        <v>849</v>
      </c>
      <c r="C31" s="154">
        <v>2870</v>
      </c>
      <c r="D31" s="154" t="s">
        <v>838</v>
      </c>
      <c r="E31" s="154">
        <v>16</v>
      </c>
      <c r="F31" s="154">
        <v>0</v>
      </c>
      <c r="G31" s="159">
        <v>45920</v>
      </c>
      <c r="H31" s="159">
        <v>0</v>
      </c>
      <c r="I31" s="160">
        <v>41133</v>
      </c>
      <c r="J31" s="161" t="s">
        <v>626</v>
      </c>
    </row>
    <row r="32" spans="1:10" x14ac:dyDescent="0.2">
      <c r="A32" s="154" t="s">
        <v>854</v>
      </c>
      <c r="B32" s="154" t="s">
        <v>842</v>
      </c>
      <c r="C32" s="154">
        <v>4590</v>
      </c>
      <c r="D32" s="154" t="s">
        <v>838</v>
      </c>
      <c r="E32" s="154">
        <v>28</v>
      </c>
      <c r="F32" s="154">
        <v>2</v>
      </c>
      <c r="G32" s="159">
        <v>128520</v>
      </c>
      <c r="H32" s="159">
        <v>9180</v>
      </c>
      <c r="I32" s="160">
        <v>41057</v>
      </c>
      <c r="J32" s="161" t="s">
        <v>847</v>
      </c>
    </row>
    <row r="33" spans="1:10" x14ac:dyDescent="0.2">
      <c r="A33" s="154" t="s">
        <v>854</v>
      </c>
      <c r="B33" s="154" t="s">
        <v>845</v>
      </c>
      <c r="C33" s="154">
        <v>5490</v>
      </c>
      <c r="D33" s="154" t="s">
        <v>838</v>
      </c>
      <c r="E33" s="154">
        <v>28</v>
      </c>
      <c r="F33" s="154">
        <v>2</v>
      </c>
      <c r="G33" s="159">
        <v>153720</v>
      </c>
      <c r="H33" s="159">
        <v>10980</v>
      </c>
      <c r="I33" s="160">
        <v>41120</v>
      </c>
      <c r="J33" s="161" t="s">
        <v>626</v>
      </c>
    </row>
    <row r="34" spans="1:10" x14ac:dyDescent="0.2">
      <c r="A34" s="154" t="s">
        <v>854</v>
      </c>
      <c r="B34" s="154" t="s">
        <v>846</v>
      </c>
      <c r="C34" s="154">
        <v>10010</v>
      </c>
      <c r="D34" s="154" t="s">
        <v>838</v>
      </c>
      <c r="E34" s="154">
        <v>14</v>
      </c>
      <c r="F34" s="154">
        <v>3</v>
      </c>
      <c r="G34" s="159">
        <v>140140</v>
      </c>
      <c r="H34" s="159">
        <v>30030</v>
      </c>
      <c r="I34" s="160">
        <v>41094</v>
      </c>
      <c r="J34" s="161" t="s">
        <v>847</v>
      </c>
    </row>
    <row r="35" spans="1:10" x14ac:dyDescent="0.2">
      <c r="A35" s="154" t="s">
        <v>854</v>
      </c>
      <c r="B35" s="154" t="s">
        <v>840</v>
      </c>
      <c r="C35" s="154">
        <v>4550</v>
      </c>
      <c r="D35" s="154" t="s">
        <v>838</v>
      </c>
      <c r="E35" s="154">
        <v>22</v>
      </c>
      <c r="F35" s="154">
        <v>4</v>
      </c>
      <c r="G35" s="159">
        <v>100100</v>
      </c>
      <c r="H35" s="159">
        <v>18200</v>
      </c>
      <c r="I35" s="160">
        <v>40941</v>
      </c>
      <c r="J35" s="161" t="s">
        <v>843</v>
      </c>
    </row>
    <row r="36" spans="1:10" x14ac:dyDescent="0.2">
      <c r="A36" s="154" t="s">
        <v>855</v>
      </c>
      <c r="B36" s="154" t="s">
        <v>837</v>
      </c>
      <c r="C36" s="154">
        <v>900</v>
      </c>
      <c r="D36" s="154" t="s">
        <v>838</v>
      </c>
      <c r="E36" s="154">
        <v>28</v>
      </c>
      <c r="F36" s="154">
        <v>4</v>
      </c>
      <c r="G36" s="159">
        <v>25200</v>
      </c>
      <c r="H36" s="159">
        <v>3600</v>
      </c>
      <c r="I36" s="160">
        <v>40954</v>
      </c>
      <c r="J36" s="161" t="s">
        <v>568</v>
      </c>
    </row>
    <row r="37" spans="1:10" x14ac:dyDescent="0.2">
      <c r="A37" s="154" t="s">
        <v>855</v>
      </c>
      <c r="B37" s="154" t="s">
        <v>845</v>
      </c>
      <c r="C37" s="154">
        <v>1100</v>
      </c>
      <c r="D37" s="154" t="s">
        <v>838</v>
      </c>
      <c r="E37" s="154">
        <v>40</v>
      </c>
      <c r="F37" s="154">
        <v>3</v>
      </c>
      <c r="G37" s="159">
        <v>44000</v>
      </c>
      <c r="H37" s="159">
        <v>3300</v>
      </c>
      <c r="I37" s="160">
        <v>41186</v>
      </c>
      <c r="J37" s="161" t="s">
        <v>839</v>
      </c>
    </row>
    <row r="38" spans="1:10" x14ac:dyDescent="0.2">
      <c r="A38" s="154" t="s">
        <v>855</v>
      </c>
      <c r="B38" s="154" t="s">
        <v>840</v>
      </c>
      <c r="C38" s="154">
        <v>1750</v>
      </c>
      <c r="D38" s="154" t="s">
        <v>838</v>
      </c>
      <c r="E38" s="154">
        <v>40</v>
      </c>
      <c r="F38" s="154">
        <v>0</v>
      </c>
      <c r="G38" s="159">
        <v>70000</v>
      </c>
      <c r="H38" s="159">
        <v>0</v>
      </c>
      <c r="I38" s="160">
        <v>41203</v>
      </c>
      <c r="J38" s="161" t="s">
        <v>841</v>
      </c>
    </row>
    <row r="39" spans="1:10" x14ac:dyDescent="0.2">
      <c r="A39" s="154" t="s">
        <v>855</v>
      </c>
      <c r="B39" s="154" t="s">
        <v>849</v>
      </c>
      <c r="C39" s="154">
        <v>1950</v>
      </c>
      <c r="D39" s="154" t="s">
        <v>838</v>
      </c>
      <c r="E39" s="154">
        <v>43</v>
      </c>
      <c r="F39" s="154">
        <v>3</v>
      </c>
      <c r="G39" s="159">
        <v>83850</v>
      </c>
      <c r="H39" s="159">
        <v>5850</v>
      </c>
      <c r="I39" s="160">
        <v>41272</v>
      </c>
      <c r="J39" s="161" t="s">
        <v>843</v>
      </c>
    </row>
    <row r="40" spans="1:10" x14ac:dyDescent="0.2">
      <c r="A40" s="154" t="s">
        <v>856</v>
      </c>
      <c r="B40" s="154" t="s">
        <v>853</v>
      </c>
      <c r="C40" s="154">
        <v>4700</v>
      </c>
      <c r="D40" s="154" t="s">
        <v>838</v>
      </c>
      <c r="E40" s="154">
        <v>49</v>
      </c>
      <c r="F40" s="154">
        <v>0</v>
      </c>
      <c r="G40" s="159">
        <v>230300</v>
      </c>
      <c r="H40" s="159">
        <v>0</v>
      </c>
      <c r="I40" s="160">
        <v>41216</v>
      </c>
      <c r="J40" s="161" t="s">
        <v>568</v>
      </c>
    </row>
    <row r="41" spans="1:10" x14ac:dyDescent="0.2">
      <c r="A41" s="154" t="s">
        <v>856</v>
      </c>
      <c r="B41" s="154" t="s">
        <v>857</v>
      </c>
      <c r="C41" s="154">
        <v>3750</v>
      </c>
      <c r="D41" s="154" t="s">
        <v>838</v>
      </c>
      <c r="E41" s="154">
        <v>41</v>
      </c>
      <c r="F41" s="154">
        <v>3</v>
      </c>
      <c r="G41" s="159">
        <v>153750</v>
      </c>
      <c r="H41" s="159">
        <v>11250</v>
      </c>
      <c r="I41" s="160">
        <v>41222</v>
      </c>
      <c r="J41" s="161" t="s">
        <v>626</v>
      </c>
    </row>
    <row r="42" spans="1:10" x14ac:dyDescent="0.2">
      <c r="A42" s="154" t="s">
        <v>856</v>
      </c>
      <c r="B42" s="154" t="s">
        <v>858</v>
      </c>
      <c r="C42" s="154">
        <v>2800</v>
      </c>
      <c r="D42" s="154" t="s">
        <v>838</v>
      </c>
      <c r="E42" s="154">
        <v>34</v>
      </c>
      <c r="F42" s="154">
        <v>3</v>
      </c>
      <c r="G42" s="159">
        <v>95200</v>
      </c>
      <c r="H42" s="159">
        <v>8400</v>
      </c>
      <c r="I42" s="160">
        <v>40909</v>
      </c>
      <c r="J42" s="161" t="s">
        <v>847</v>
      </c>
    </row>
    <row r="43" spans="1:10" x14ac:dyDescent="0.2">
      <c r="A43" s="154" t="s">
        <v>856</v>
      </c>
      <c r="B43" s="154" t="s">
        <v>859</v>
      </c>
      <c r="C43" s="154">
        <v>4500</v>
      </c>
      <c r="D43" s="154" t="s">
        <v>838</v>
      </c>
      <c r="E43" s="154">
        <v>28</v>
      </c>
      <c r="F43" s="154">
        <v>3</v>
      </c>
      <c r="G43" s="159">
        <v>126000</v>
      </c>
      <c r="H43" s="159">
        <v>13500</v>
      </c>
      <c r="I43" s="160">
        <v>41242</v>
      </c>
      <c r="J43" s="161" t="s">
        <v>626</v>
      </c>
    </row>
    <row r="44" spans="1:10" x14ac:dyDescent="0.2">
      <c r="A44" s="154" t="s">
        <v>860</v>
      </c>
      <c r="B44" s="154" t="s">
        <v>845</v>
      </c>
      <c r="C44" s="154">
        <v>1650</v>
      </c>
      <c r="D44" s="154" t="s">
        <v>838</v>
      </c>
      <c r="E44" s="154">
        <v>39</v>
      </c>
      <c r="F44" s="154">
        <v>3</v>
      </c>
      <c r="G44" s="159">
        <v>64350</v>
      </c>
      <c r="H44" s="159">
        <v>4950</v>
      </c>
      <c r="I44" s="160">
        <v>41226</v>
      </c>
      <c r="J44" s="161" t="s">
        <v>841</v>
      </c>
    </row>
    <row r="45" spans="1:10" x14ac:dyDescent="0.2">
      <c r="A45" s="154" t="s">
        <v>860</v>
      </c>
      <c r="B45" s="154" t="s">
        <v>842</v>
      </c>
      <c r="C45" s="154">
        <v>1560</v>
      </c>
      <c r="D45" s="154" t="s">
        <v>838</v>
      </c>
      <c r="E45" s="154">
        <v>25</v>
      </c>
      <c r="F45" s="154">
        <v>3</v>
      </c>
      <c r="G45" s="159">
        <v>39000</v>
      </c>
      <c r="H45" s="159">
        <v>4680</v>
      </c>
      <c r="I45" s="160">
        <v>41083</v>
      </c>
      <c r="J45" s="161" t="s">
        <v>843</v>
      </c>
    </row>
    <row r="46" spans="1:10" x14ac:dyDescent="0.2">
      <c r="A46" s="154" t="s">
        <v>860</v>
      </c>
      <c r="B46" s="154" t="s">
        <v>840</v>
      </c>
      <c r="C46" s="154">
        <v>1150</v>
      </c>
      <c r="D46" s="154" t="s">
        <v>838</v>
      </c>
      <c r="E46" s="154">
        <v>13</v>
      </c>
      <c r="F46" s="154">
        <v>0</v>
      </c>
      <c r="G46" s="159">
        <v>14950</v>
      </c>
      <c r="H46" s="159">
        <v>0</v>
      </c>
      <c r="I46" s="160">
        <v>41064</v>
      </c>
      <c r="J46" s="161" t="s">
        <v>568</v>
      </c>
    </row>
    <row r="47" spans="1:10" x14ac:dyDescent="0.2">
      <c r="A47" s="154" t="s">
        <v>860</v>
      </c>
      <c r="B47" s="154" t="s">
        <v>837</v>
      </c>
      <c r="C47" s="154">
        <v>890</v>
      </c>
      <c r="D47" s="154" t="s">
        <v>838</v>
      </c>
      <c r="E47" s="154">
        <v>44</v>
      </c>
      <c r="F47" s="154">
        <v>1</v>
      </c>
      <c r="G47" s="159">
        <v>39160</v>
      </c>
      <c r="H47" s="159">
        <v>890</v>
      </c>
      <c r="I47" s="160">
        <v>41024</v>
      </c>
      <c r="J47" s="161" t="s">
        <v>841</v>
      </c>
    </row>
    <row r="48" spans="1:10" x14ac:dyDescent="0.2">
      <c r="A48" s="154" t="s">
        <v>860</v>
      </c>
      <c r="B48" s="154" t="s">
        <v>844</v>
      </c>
      <c r="C48" s="154">
        <v>1960</v>
      </c>
      <c r="D48" s="154" t="s">
        <v>838</v>
      </c>
      <c r="E48" s="154">
        <v>20</v>
      </c>
      <c r="F48" s="154">
        <v>3</v>
      </c>
      <c r="G48" s="159">
        <v>39200</v>
      </c>
      <c r="H48" s="159">
        <v>5880</v>
      </c>
      <c r="I48" s="160">
        <v>40960</v>
      </c>
      <c r="J48" s="161" t="s">
        <v>843</v>
      </c>
    </row>
    <row r="49" spans="1:10" x14ac:dyDescent="0.2">
      <c r="A49" s="154" t="s">
        <v>860</v>
      </c>
      <c r="B49" s="154" t="s">
        <v>846</v>
      </c>
      <c r="C49" s="154">
        <v>2500</v>
      </c>
      <c r="D49" s="154" t="s">
        <v>838</v>
      </c>
      <c r="E49" s="154">
        <v>15</v>
      </c>
      <c r="F49" s="154">
        <v>3</v>
      </c>
      <c r="G49" s="159">
        <v>37500</v>
      </c>
      <c r="H49" s="159">
        <v>7500</v>
      </c>
      <c r="I49" s="160">
        <v>40965</v>
      </c>
      <c r="J49" s="161" t="s">
        <v>568</v>
      </c>
    </row>
    <row r="50" spans="1:10" x14ac:dyDescent="0.2">
      <c r="A50" s="154" t="s">
        <v>861</v>
      </c>
      <c r="B50" s="154" t="s">
        <v>845</v>
      </c>
      <c r="C50" s="154">
        <v>800</v>
      </c>
      <c r="D50" s="154" t="s">
        <v>838</v>
      </c>
      <c r="E50" s="154">
        <v>17</v>
      </c>
      <c r="F50" s="154">
        <v>1</v>
      </c>
      <c r="G50" s="159">
        <v>13600</v>
      </c>
      <c r="H50" s="159">
        <v>800</v>
      </c>
      <c r="I50" s="160">
        <v>40984</v>
      </c>
      <c r="J50" s="161" t="s">
        <v>841</v>
      </c>
    </row>
    <row r="51" spans="1:10" x14ac:dyDescent="0.2">
      <c r="A51" s="154" t="s">
        <v>861</v>
      </c>
      <c r="B51" s="154" t="s">
        <v>837</v>
      </c>
      <c r="C51" s="154">
        <v>1150</v>
      </c>
      <c r="D51" s="154" t="s">
        <v>838</v>
      </c>
      <c r="E51" s="154">
        <v>31</v>
      </c>
      <c r="F51" s="154">
        <v>1</v>
      </c>
      <c r="G51" s="159">
        <v>35650</v>
      </c>
      <c r="H51" s="159">
        <v>1150</v>
      </c>
      <c r="I51" s="160">
        <v>41202</v>
      </c>
      <c r="J51" s="161" t="s">
        <v>843</v>
      </c>
    </row>
    <row r="52" spans="1:10" x14ac:dyDescent="0.2">
      <c r="A52" s="154" t="s">
        <v>861</v>
      </c>
      <c r="B52" s="154" t="s">
        <v>844</v>
      </c>
      <c r="C52" s="154">
        <v>1200</v>
      </c>
      <c r="D52" s="154" t="s">
        <v>838</v>
      </c>
      <c r="E52" s="154">
        <v>42</v>
      </c>
      <c r="F52" s="154">
        <v>2</v>
      </c>
      <c r="G52" s="159">
        <v>50400</v>
      </c>
      <c r="H52" s="159">
        <v>2400</v>
      </c>
      <c r="I52" s="160">
        <v>41050</v>
      </c>
      <c r="J52" s="161" t="s">
        <v>568</v>
      </c>
    </row>
    <row r="53" spans="1:10" x14ac:dyDescent="0.2">
      <c r="A53" s="154" t="s">
        <v>861</v>
      </c>
      <c r="B53" s="154" t="s">
        <v>849</v>
      </c>
      <c r="C53" s="154">
        <v>1080</v>
      </c>
      <c r="D53" s="154" t="s">
        <v>838</v>
      </c>
      <c r="E53" s="154">
        <v>43</v>
      </c>
      <c r="F53" s="154">
        <v>4</v>
      </c>
      <c r="G53" s="159">
        <v>46440</v>
      </c>
      <c r="H53" s="159">
        <v>4320</v>
      </c>
      <c r="I53" s="160">
        <v>41270</v>
      </c>
      <c r="J53" s="161" t="s">
        <v>841</v>
      </c>
    </row>
    <row r="54" spans="1:10" x14ac:dyDescent="0.2">
      <c r="A54" s="154" t="s">
        <v>836</v>
      </c>
      <c r="B54" s="154" t="s">
        <v>837</v>
      </c>
      <c r="C54" s="154">
        <v>1300</v>
      </c>
      <c r="D54" s="154" t="s">
        <v>862</v>
      </c>
      <c r="E54" s="154">
        <v>17</v>
      </c>
      <c r="F54" s="154">
        <v>2</v>
      </c>
      <c r="G54" s="159">
        <v>22100</v>
      </c>
      <c r="H54" s="159">
        <v>2600</v>
      </c>
      <c r="I54" s="160">
        <v>41080</v>
      </c>
      <c r="J54" s="161" t="s">
        <v>843</v>
      </c>
    </row>
    <row r="55" spans="1:10" x14ac:dyDescent="0.2">
      <c r="A55" s="154" t="s">
        <v>836</v>
      </c>
      <c r="B55" s="154" t="s">
        <v>840</v>
      </c>
      <c r="C55" s="154">
        <v>2100</v>
      </c>
      <c r="D55" s="154" t="s">
        <v>862</v>
      </c>
      <c r="E55" s="154">
        <v>37</v>
      </c>
      <c r="F55" s="154">
        <v>0</v>
      </c>
      <c r="G55" s="159">
        <v>77700</v>
      </c>
      <c r="H55" s="159">
        <v>0</v>
      </c>
      <c r="I55" s="160">
        <v>41162</v>
      </c>
      <c r="J55" s="161" t="s">
        <v>626</v>
      </c>
    </row>
    <row r="56" spans="1:10" x14ac:dyDescent="0.2">
      <c r="A56" s="154" t="s">
        <v>836</v>
      </c>
      <c r="B56" s="154" t="s">
        <v>842</v>
      </c>
      <c r="C56" s="154">
        <v>1350</v>
      </c>
      <c r="D56" s="154" t="s">
        <v>862</v>
      </c>
      <c r="E56" s="154">
        <v>36</v>
      </c>
      <c r="F56" s="154">
        <v>0</v>
      </c>
      <c r="G56" s="159">
        <v>48600</v>
      </c>
      <c r="H56" s="159">
        <v>0</v>
      </c>
      <c r="I56" s="160">
        <v>40976</v>
      </c>
      <c r="J56" s="161" t="s">
        <v>626</v>
      </c>
    </row>
    <row r="57" spans="1:10" x14ac:dyDescent="0.2">
      <c r="A57" s="154" t="s">
        <v>836</v>
      </c>
      <c r="B57" s="154" t="s">
        <v>844</v>
      </c>
      <c r="C57" s="154">
        <v>1700</v>
      </c>
      <c r="D57" s="154" t="s">
        <v>862</v>
      </c>
      <c r="E57" s="154">
        <v>45</v>
      </c>
      <c r="F57" s="154">
        <v>2</v>
      </c>
      <c r="G57" s="159">
        <v>76500</v>
      </c>
      <c r="H57" s="159">
        <v>3400</v>
      </c>
      <c r="I57" s="160">
        <v>41012</v>
      </c>
      <c r="J57" s="161" t="s">
        <v>626</v>
      </c>
    </row>
    <row r="58" spans="1:10" x14ac:dyDescent="0.2">
      <c r="A58" s="154" t="s">
        <v>836</v>
      </c>
      <c r="B58" s="154" t="s">
        <v>845</v>
      </c>
      <c r="C58" s="154">
        <v>1660</v>
      </c>
      <c r="D58" s="154" t="s">
        <v>862</v>
      </c>
      <c r="E58" s="154">
        <v>44</v>
      </c>
      <c r="F58" s="154">
        <v>3</v>
      </c>
      <c r="G58" s="159">
        <v>73040</v>
      </c>
      <c r="H58" s="159">
        <v>4980</v>
      </c>
      <c r="I58" s="160">
        <v>41251</v>
      </c>
      <c r="J58" s="161" t="s">
        <v>626</v>
      </c>
    </row>
    <row r="59" spans="1:10" x14ac:dyDescent="0.2">
      <c r="A59" s="154" t="s">
        <v>836</v>
      </c>
      <c r="B59" s="154" t="s">
        <v>846</v>
      </c>
      <c r="C59" s="154">
        <v>1200</v>
      </c>
      <c r="D59" s="154" t="s">
        <v>862</v>
      </c>
      <c r="E59" s="154">
        <v>46</v>
      </c>
      <c r="F59" s="154">
        <v>2</v>
      </c>
      <c r="G59" s="159">
        <v>55200</v>
      </c>
      <c r="H59" s="159">
        <v>2400</v>
      </c>
      <c r="I59" s="160">
        <v>41074</v>
      </c>
      <c r="J59" s="161" t="s">
        <v>626</v>
      </c>
    </row>
    <row r="60" spans="1:10" x14ac:dyDescent="0.2">
      <c r="A60" s="154" t="s">
        <v>848</v>
      </c>
      <c r="B60" s="154" t="s">
        <v>842</v>
      </c>
      <c r="C60" s="154">
        <v>2400</v>
      </c>
      <c r="D60" s="154" t="s">
        <v>862</v>
      </c>
      <c r="E60" s="154">
        <v>48</v>
      </c>
      <c r="F60" s="154">
        <v>2</v>
      </c>
      <c r="G60" s="159">
        <v>115200</v>
      </c>
      <c r="H60" s="159">
        <v>4800</v>
      </c>
      <c r="I60" s="160">
        <v>41160</v>
      </c>
      <c r="J60" s="161" t="s">
        <v>568</v>
      </c>
    </row>
    <row r="61" spans="1:10" x14ac:dyDescent="0.2">
      <c r="A61" s="154" t="s">
        <v>848</v>
      </c>
      <c r="B61" s="154" t="s">
        <v>837</v>
      </c>
      <c r="C61" s="154">
        <v>3200</v>
      </c>
      <c r="D61" s="154" t="s">
        <v>862</v>
      </c>
      <c r="E61" s="154">
        <v>47</v>
      </c>
      <c r="F61" s="154">
        <v>0</v>
      </c>
      <c r="G61" s="159">
        <v>150400</v>
      </c>
      <c r="H61" s="159">
        <v>0</v>
      </c>
      <c r="I61" s="160">
        <v>41051</v>
      </c>
      <c r="J61" s="161" t="s">
        <v>841</v>
      </c>
    </row>
    <row r="62" spans="1:10" x14ac:dyDescent="0.2">
      <c r="A62" s="154" t="s">
        <v>848</v>
      </c>
      <c r="B62" s="154" t="s">
        <v>844</v>
      </c>
      <c r="C62" s="154">
        <v>1900</v>
      </c>
      <c r="D62" s="154" t="s">
        <v>862</v>
      </c>
      <c r="E62" s="154">
        <v>30</v>
      </c>
      <c r="F62" s="154">
        <v>1</v>
      </c>
      <c r="G62" s="159">
        <v>57000</v>
      </c>
      <c r="H62" s="159">
        <v>1900</v>
      </c>
      <c r="I62" s="160">
        <v>41149</v>
      </c>
      <c r="J62" s="161" t="s">
        <v>843</v>
      </c>
    </row>
    <row r="63" spans="1:10" x14ac:dyDescent="0.2">
      <c r="A63" s="154" t="s">
        <v>848</v>
      </c>
      <c r="B63" s="154" t="s">
        <v>845</v>
      </c>
      <c r="C63" s="154">
        <v>2500</v>
      </c>
      <c r="D63" s="154" t="s">
        <v>862</v>
      </c>
      <c r="E63" s="154">
        <v>47</v>
      </c>
      <c r="F63" s="154">
        <v>4</v>
      </c>
      <c r="G63" s="159">
        <v>117500</v>
      </c>
      <c r="H63" s="159">
        <v>10000</v>
      </c>
      <c r="I63" s="160">
        <v>41195</v>
      </c>
      <c r="J63" s="161" t="s">
        <v>568</v>
      </c>
    </row>
    <row r="64" spans="1:10" x14ac:dyDescent="0.2">
      <c r="A64" s="154" t="s">
        <v>848</v>
      </c>
      <c r="B64" s="154" t="s">
        <v>840</v>
      </c>
      <c r="C64" s="154">
        <v>3200</v>
      </c>
      <c r="D64" s="154" t="s">
        <v>862</v>
      </c>
      <c r="E64" s="154">
        <v>32</v>
      </c>
      <c r="F64" s="154">
        <v>0</v>
      </c>
      <c r="G64" s="159">
        <v>102400</v>
      </c>
      <c r="H64" s="159">
        <v>0</v>
      </c>
      <c r="I64" s="160">
        <v>40975</v>
      </c>
      <c r="J64" s="161" t="s">
        <v>843</v>
      </c>
    </row>
    <row r="65" spans="1:10" x14ac:dyDescent="0.2">
      <c r="A65" s="154" t="s">
        <v>848</v>
      </c>
      <c r="B65" s="154" t="s">
        <v>846</v>
      </c>
      <c r="C65" s="154">
        <v>3300</v>
      </c>
      <c r="D65" s="154" t="s">
        <v>862</v>
      </c>
      <c r="E65" s="154">
        <v>19</v>
      </c>
      <c r="F65" s="154">
        <v>0</v>
      </c>
      <c r="G65" s="159">
        <v>62700</v>
      </c>
      <c r="H65" s="159">
        <v>0</v>
      </c>
      <c r="I65" s="160">
        <v>41203</v>
      </c>
      <c r="J65" s="161" t="s">
        <v>568</v>
      </c>
    </row>
    <row r="66" spans="1:10" x14ac:dyDescent="0.2">
      <c r="A66" s="154" t="s">
        <v>848</v>
      </c>
      <c r="B66" s="154" t="s">
        <v>849</v>
      </c>
      <c r="C66" s="154">
        <v>4850</v>
      </c>
      <c r="D66" s="154" t="s">
        <v>862</v>
      </c>
      <c r="E66" s="154">
        <v>24</v>
      </c>
      <c r="F66" s="154">
        <v>1</v>
      </c>
      <c r="G66" s="159">
        <v>116400</v>
      </c>
      <c r="H66" s="159">
        <v>4850</v>
      </c>
      <c r="I66" s="160">
        <v>40921</v>
      </c>
      <c r="J66" s="161" t="s">
        <v>843</v>
      </c>
    </row>
    <row r="67" spans="1:10" x14ac:dyDescent="0.2">
      <c r="A67" s="154" t="s">
        <v>850</v>
      </c>
      <c r="B67" s="154" t="s">
        <v>849</v>
      </c>
      <c r="C67" s="154">
        <v>3350</v>
      </c>
      <c r="D67" s="154" t="s">
        <v>862</v>
      </c>
      <c r="E67" s="154">
        <v>38</v>
      </c>
      <c r="F67" s="154">
        <v>3</v>
      </c>
      <c r="G67" s="159">
        <v>127300</v>
      </c>
      <c r="H67" s="159">
        <v>10050</v>
      </c>
      <c r="I67" s="160">
        <v>41053</v>
      </c>
      <c r="J67" s="161" t="s">
        <v>839</v>
      </c>
    </row>
    <row r="68" spans="1:10" x14ac:dyDescent="0.2">
      <c r="A68" s="154" t="s">
        <v>850</v>
      </c>
      <c r="B68" s="154" t="s">
        <v>845</v>
      </c>
      <c r="C68" s="154">
        <v>1450</v>
      </c>
      <c r="D68" s="154" t="s">
        <v>862</v>
      </c>
      <c r="E68" s="154">
        <v>14</v>
      </c>
      <c r="F68" s="154">
        <v>1</v>
      </c>
      <c r="G68" s="159">
        <v>20300</v>
      </c>
      <c r="H68" s="159">
        <v>1450</v>
      </c>
      <c r="I68" s="160">
        <v>41048</v>
      </c>
      <c r="J68" s="161" t="s">
        <v>839</v>
      </c>
    </row>
    <row r="69" spans="1:10" x14ac:dyDescent="0.2">
      <c r="A69" s="154" t="s">
        <v>850</v>
      </c>
      <c r="B69" s="154" t="s">
        <v>840</v>
      </c>
      <c r="C69" s="154">
        <v>1200</v>
      </c>
      <c r="D69" s="154" t="s">
        <v>862</v>
      </c>
      <c r="E69" s="154">
        <v>13</v>
      </c>
      <c r="F69" s="154">
        <v>1</v>
      </c>
      <c r="G69" s="159">
        <v>15600</v>
      </c>
      <c r="H69" s="159">
        <v>1200</v>
      </c>
      <c r="I69" s="160">
        <v>41152</v>
      </c>
      <c r="J69" s="161" t="s">
        <v>839</v>
      </c>
    </row>
    <row r="70" spans="1:10" x14ac:dyDescent="0.2">
      <c r="A70" s="154" t="s">
        <v>850</v>
      </c>
      <c r="B70" s="154" t="s">
        <v>846</v>
      </c>
      <c r="C70" s="154">
        <v>2950</v>
      </c>
      <c r="D70" s="154" t="s">
        <v>862</v>
      </c>
      <c r="E70" s="154">
        <v>38</v>
      </c>
      <c r="F70" s="154">
        <v>0</v>
      </c>
      <c r="G70" s="159">
        <v>112100</v>
      </c>
      <c r="H70" s="159">
        <v>0</v>
      </c>
      <c r="I70" s="160">
        <v>41099</v>
      </c>
      <c r="J70" s="161" t="s">
        <v>841</v>
      </c>
    </row>
    <row r="71" spans="1:10" x14ac:dyDescent="0.2">
      <c r="A71" s="154" t="s">
        <v>851</v>
      </c>
      <c r="B71" s="154" t="s">
        <v>845</v>
      </c>
      <c r="C71" s="154">
        <v>2600</v>
      </c>
      <c r="D71" s="154" t="s">
        <v>862</v>
      </c>
      <c r="E71" s="154">
        <v>10</v>
      </c>
      <c r="F71" s="154">
        <v>2</v>
      </c>
      <c r="G71" s="159">
        <v>26000</v>
      </c>
      <c r="H71" s="159">
        <v>5200</v>
      </c>
      <c r="I71" s="160">
        <v>41210</v>
      </c>
      <c r="J71" s="161" t="s">
        <v>843</v>
      </c>
    </row>
    <row r="72" spans="1:10" x14ac:dyDescent="0.2">
      <c r="A72" s="154" t="s">
        <v>851</v>
      </c>
      <c r="B72" s="154" t="s">
        <v>840</v>
      </c>
      <c r="C72" s="154">
        <v>2600</v>
      </c>
      <c r="D72" s="154" t="s">
        <v>862</v>
      </c>
      <c r="E72" s="154">
        <v>10</v>
      </c>
      <c r="F72" s="154">
        <v>4</v>
      </c>
      <c r="G72" s="159">
        <v>26000</v>
      </c>
      <c r="H72" s="159">
        <v>10400</v>
      </c>
      <c r="I72" s="160">
        <v>40976</v>
      </c>
      <c r="J72" s="161" t="s">
        <v>568</v>
      </c>
    </row>
    <row r="73" spans="1:10" x14ac:dyDescent="0.2">
      <c r="A73" s="154" t="s">
        <v>851</v>
      </c>
      <c r="B73" s="154" t="s">
        <v>846</v>
      </c>
      <c r="C73" s="154">
        <v>2500</v>
      </c>
      <c r="D73" s="154" t="s">
        <v>862</v>
      </c>
      <c r="E73" s="154">
        <v>48</v>
      </c>
      <c r="F73" s="154">
        <v>2</v>
      </c>
      <c r="G73" s="159">
        <v>120000</v>
      </c>
      <c r="H73" s="159">
        <v>5000</v>
      </c>
      <c r="I73" s="160">
        <v>40984</v>
      </c>
      <c r="J73" s="161" t="s">
        <v>626</v>
      </c>
    </row>
    <row r="74" spans="1:10" x14ac:dyDescent="0.2">
      <c r="A74" s="154" t="s">
        <v>851</v>
      </c>
      <c r="B74" s="154" t="s">
        <v>842</v>
      </c>
      <c r="C74" s="154">
        <v>2200</v>
      </c>
      <c r="D74" s="154" t="s">
        <v>862</v>
      </c>
      <c r="E74" s="154">
        <v>25</v>
      </c>
      <c r="F74" s="154">
        <v>4</v>
      </c>
      <c r="G74" s="159">
        <v>55000</v>
      </c>
      <c r="H74" s="159">
        <v>8800</v>
      </c>
      <c r="I74" s="160">
        <v>41269</v>
      </c>
      <c r="J74" s="161" t="s">
        <v>847</v>
      </c>
    </row>
    <row r="75" spans="1:10" x14ac:dyDescent="0.2">
      <c r="A75" s="154" t="s">
        <v>851</v>
      </c>
      <c r="B75" s="154" t="s">
        <v>837</v>
      </c>
      <c r="C75" s="154">
        <v>3900</v>
      </c>
      <c r="D75" s="154" t="s">
        <v>862</v>
      </c>
      <c r="E75" s="154">
        <v>38</v>
      </c>
      <c r="F75" s="154">
        <v>0</v>
      </c>
      <c r="G75" s="159">
        <v>148200</v>
      </c>
      <c r="H75" s="159">
        <v>0</v>
      </c>
      <c r="I75" s="160">
        <v>41247</v>
      </c>
      <c r="J75" s="161" t="s">
        <v>839</v>
      </c>
    </row>
    <row r="76" spans="1:10" x14ac:dyDescent="0.2">
      <c r="A76" s="154" t="s">
        <v>851</v>
      </c>
      <c r="B76" s="154" t="s">
        <v>844</v>
      </c>
      <c r="C76" s="154">
        <v>1800</v>
      </c>
      <c r="D76" s="154" t="s">
        <v>862</v>
      </c>
      <c r="E76" s="154">
        <v>11</v>
      </c>
      <c r="F76" s="154">
        <v>1</v>
      </c>
      <c r="G76" s="159">
        <v>19800</v>
      </c>
      <c r="H76" s="159">
        <v>1800</v>
      </c>
      <c r="I76" s="160">
        <v>41005</v>
      </c>
      <c r="J76" s="161" t="s">
        <v>839</v>
      </c>
    </row>
    <row r="77" spans="1:10" x14ac:dyDescent="0.2">
      <c r="A77" s="154" t="s">
        <v>852</v>
      </c>
      <c r="B77" s="154" t="s">
        <v>842</v>
      </c>
      <c r="C77" s="154">
        <v>4400</v>
      </c>
      <c r="D77" s="154" t="s">
        <v>862</v>
      </c>
      <c r="E77" s="154">
        <v>39</v>
      </c>
      <c r="F77" s="154">
        <v>1</v>
      </c>
      <c r="G77" s="159">
        <v>171600</v>
      </c>
      <c r="H77" s="159">
        <v>4400</v>
      </c>
      <c r="I77" s="160">
        <v>41171</v>
      </c>
      <c r="J77" s="161" t="s">
        <v>839</v>
      </c>
    </row>
    <row r="78" spans="1:10" x14ac:dyDescent="0.2">
      <c r="A78" s="154" t="s">
        <v>852</v>
      </c>
      <c r="B78" s="154" t="s">
        <v>845</v>
      </c>
      <c r="C78" s="154">
        <v>2850</v>
      </c>
      <c r="D78" s="154" t="s">
        <v>862</v>
      </c>
      <c r="E78" s="154">
        <v>19</v>
      </c>
      <c r="F78" s="154">
        <v>1</v>
      </c>
      <c r="G78" s="159">
        <v>54150</v>
      </c>
      <c r="H78" s="159">
        <v>2850</v>
      </c>
      <c r="I78" s="160">
        <v>41103</v>
      </c>
      <c r="J78" s="161" t="s">
        <v>839</v>
      </c>
    </row>
    <row r="79" spans="1:10" x14ac:dyDescent="0.2">
      <c r="A79" s="154" t="s">
        <v>852</v>
      </c>
      <c r="B79" s="154" t="s">
        <v>846</v>
      </c>
      <c r="C79" s="154">
        <v>4000</v>
      </c>
      <c r="D79" s="154" t="s">
        <v>862</v>
      </c>
      <c r="E79" s="154">
        <v>24</v>
      </c>
      <c r="F79" s="154">
        <v>1</v>
      </c>
      <c r="G79" s="159">
        <v>96000</v>
      </c>
      <c r="H79" s="159">
        <v>4000</v>
      </c>
      <c r="I79" s="160">
        <v>40948</v>
      </c>
      <c r="J79" s="161" t="s">
        <v>839</v>
      </c>
    </row>
    <row r="80" spans="1:10" x14ac:dyDescent="0.2">
      <c r="A80" s="154" t="s">
        <v>852</v>
      </c>
      <c r="B80" s="154" t="s">
        <v>853</v>
      </c>
      <c r="C80" s="154">
        <v>3900</v>
      </c>
      <c r="D80" s="154" t="s">
        <v>862</v>
      </c>
      <c r="E80" s="154">
        <v>36</v>
      </c>
      <c r="F80" s="154">
        <v>1</v>
      </c>
      <c r="G80" s="159">
        <v>140400</v>
      </c>
      <c r="H80" s="159">
        <v>3900</v>
      </c>
      <c r="I80" s="160">
        <v>41094</v>
      </c>
      <c r="J80" s="161" t="s">
        <v>841</v>
      </c>
    </row>
    <row r="81" spans="1:10" x14ac:dyDescent="0.2">
      <c r="A81" s="154" t="s">
        <v>852</v>
      </c>
      <c r="B81" s="154" t="s">
        <v>837</v>
      </c>
      <c r="C81" s="154">
        <v>4200</v>
      </c>
      <c r="D81" s="154" t="s">
        <v>862</v>
      </c>
      <c r="E81" s="154">
        <v>26</v>
      </c>
      <c r="F81" s="154">
        <v>1</v>
      </c>
      <c r="G81" s="159">
        <v>109200</v>
      </c>
      <c r="H81" s="159">
        <v>4200</v>
      </c>
      <c r="I81" s="160">
        <v>41162</v>
      </c>
      <c r="J81" s="161" t="s">
        <v>841</v>
      </c>
    </row>
    <row r="82" spans="1:10" x14ac:dyDescent="0.2">
      <c r="A82" s="154" t="s">
        <v>852</v>
      </c>
      <c r="B82" s="154" t="s">
        <v>844</v>
      </c>
      <c r="C82" s="154">
        <v>4100</v>
      </c>
      <c r="D82" s="154" t="s">
        <v>862</v>
      </c>
      <c r="E82" s="154">
        <v>18</v>
      </c>
      <c r="F82" s="154">
        <v>1</v>
      </c>
      <c r="G82" s="159">
        <v>73800</v>
      </c>
      <c r="H82" s="159">
        <v>4100</v>
      </c>
      <c r="I82" s="160">
        <v>41241</v>
      </c>
      <c r="J82" s="161" t="s">
        <v>841</v>
      </c>
    </row>
    <row r="83" spans="1:10" x14ac:dyDescent="0.2">
      <c r="A83" s="154" t="s">
        <v>852</v>
      </c>
      <c r="B83" s="154" t="s">
        <v>849</v>
      </c>
      <c r="C83" s="154">
        <v>2900</v>
      </c>
      <c r="D83" s="154" t="s">
        <v>862</v>
      </c>
      <c r="E83" s="154">
        <v>42</v>
      </c>
      <c r="F83" s="154">
        <v>3</v>
      </c>
      <c r="G83" s="159">
        <v>121800</v>
      </c>
      <c r="H83" s="159">
        <v>8700</v>
      </c>
      <c r="I83" s="160">
        <v>41036</v>
      </c>
      <c r="J83" s="161" t="s">
        <v>841</v>
      </c>
    </row>
    <row r="84" spans="1:10" x14ac:dyDescent="0.2">
      <c r="A84" s="154" t="s">
        <v>854</v>
      </c>
      <c r="B84" s="154" t="s">
        <v>842</v>
      </c>
      <c r="C84" s="154">
        <v>4600</v>
      </c>
      <c r="D84" s="154" t="s">
        <v>862</v>
      </c>
      <c r="E84" s="154">
        <v>46</v>
      </c>
      <c r="F84" s="154">
        <v>1</v>
      </c>
      <c r="G84" s="159">
        <v>211600</v>
      </c>
      <c r="H84" s="159">
        <v>4600</v>
      </c>
      <c r="I84" s="160">
        <v>41108</v>
      </c>
      <c r="J84" s="161" t="s">
        <v>841</v>
      </c>
    </row>
    <row r="85" spans="1:10" x14ac:dyDescent="0.2">
      <c r="A85" s="154" t="s">
        <v>854</v>
      </c>
      <c r="B85" s="154" t="s">
        <v>845</v>
      </c>
      <c r="C85" s="154">
        <v>5400</v>
      </c>
      <c r="D85" s="154" t="s">
        <v>862</v>
      </c>
      <c r="E85" s="154">
        <v>35</v>
      </c>
      <c r="F85" s="154">
        <v>1</v>
      </c>
      <c r="G85" s="159">
        <v>189000</v>
      </c>
      <c r="H85" s="159">
        <v>5400</v>
      </c>
      <c r="I85" s="160">
        <v>40960</v>
      </c>
      <c r="J85" s="161" t="s">
        <v>841</v>
      </c>
    </row>
    <row r="86" spans="1:10" x14ac:dyDescent="0.2">
      <c r="A86" s="154" t="s">
        <v>854</v>
      </c>
      <c r="B86" s="154" t="s">
        <v>846</v>
      </c>
      <c r="C86" s="154">
        <v>9990</v>
      </c>
      <c r="D86" s="154" t="s">
        <v>862</v>
      </c>
      <c r="E86" s="154">
        <v>43</v>
      </c>
      <c r="F86" s="154">
        <v>4</v>
      </c>
      <c r="G86" s="159">
        <v>429570</v>
      </c>
      <c r="H86" s="159">
        <v>39960</v>
      </c>
      <c r="I86" s="160">
        <v>41259</v>
      </c>
      <c r="J86" s="161" t="s">
        <v>843</v>
      </c>
    </row>
    <row r="87" spans="1:10" x14ac:dyDescent="0.2">
      <c r="A87" s="154" t="s">
        <v>854</v>
      </c>
      <c r="B87" s="154" t="s">
        <v>840</v>
      </c>
      <c r="C87" s="154">
        <v>4550</v>
      </c>
      <c r="D87" s="154" t="s">
        <v>862</v>
      </c>
      <c r="E87" s="154">
        <v>28</v>
      </c>
      <c r="F87" s="154">
        <v>0</v>
      </c>
      <c r="G87" s="159">
        <v>127400</v>
      </c>
      <c r="H87" s="159">
        <v>0</v>
      </c>
      <c r="I87" s="160">
        <v>41180</v>
      </c>
      <c r="J87" s="161" t="s">
        <v>843</v>
      </c>
    </row>
    <row r="88" spans="1:10" x14ac:dyDescent="0.2">
      <c r="A88" s="154" t="s">
        <v>855</v>
      </c>
      <c r="B88" s="154" t="s">
        <v>837</v>
      </c>
      <c r="C88" s="154">
        <v>1000</v>
      </c>
      <c r="D88" s="154" t="s">
        <v>862</v>
      </c>
      <c r="E88" s="154">
        <v>42</v>
      </c>
      <c r="F88" s="154">
        <v>1</v>
      </c>
      <c r="G88" s="159">
        <v>42000</v>
      </c>
      <c r="H88" s="159">
        <v>1000</v>
      </c>
      <c r="I88" s="160">
        <v>41112</v>
      </c>
      <c r="J88" s="161" t="s">
        <v>843</v>
      </c>
    </row>
    <row r="89" spans="1:10" x14ac:dyDescent="0.2">
      <c r="A89" s="154" t="s">
        <v>855</v>
      </c>
      <c r="B89" s="154" t="s">
        <v>845</v>
      </c>
      <c r="C89" s="154">
        <v>1000</v>
      </c>
      <c r="D89" s="154" t="s">
        <v>862</v>
      </c>
      <c r="E89" s="154">
        <v>37</v>
      </c>
      <c r="F89" s="154">
        <v>2</v>
      </c>
      <c r="G89" s="159">
        <v>37000</v>
      </c>
      <c r="H89" s="159">
        <v>2000</v>
      </c>
      <c r="I89" s="160">
        <v>41092</v>
      </c>
      <c r="J89" s="161" t="s">
        <v>843</v>
      </c>
    </row>
    <row r="90" spans="1:10" x14ac:dyDescent="0.2">
      <c r="A90" s="154" t="s">
        <v>855</v>
      </c>
      <c r="B90" s="154" t="s">
        <v>840</v>
      </c>
      <c r="C90" s="154">
        <v>1800</v>
      </c>
      <c r="D90" s="154" t="s">
        <v>862</v>
      </c>
      <c r="E90" s="154">
        <v>44</v>
      </c>
      <c r="F90" s="154">
        <v>1</v>
      </c>
      <c r="G90" s="159">
        <v>79200</v>
      </c>
      <c r="H90" s="159">
        <v>1800</v>
      </c>
      <c r="I90" s="160">
        <v>41244</v>
      </c>
      <c r="J90" s="161" t="s">
        <v>839</v>
      </c>
    </row>
    <row r="91" spans="1:10" x14ac:dyDescent="0.2">
      <c r="A91" s="154" t="s">
        <v>855</v>
      </c>
      <c r="B91" s="154" t="s">
        <v>849</v>
      </c>
      <c r="C91" s="154">
        <v>2000</v>
      </c>
      <c r="D91" s="154" t="s">
        <v>862</v>
      </c>
      <c r="E91" s="154">
        <v>14</v>
      </c>
      <c r="F91" s="154">
        <v>0</v>
      </c>
      <c r="G91" s="159">
        <v>28000</v>
      </c>
      <c r="H91" s="159">
        <v>0</v>
      </c>
      <c r="I91" s="160">
        <v>40961</v>
      </c>
      <c r="J91" s="161" t="s">
        <v>841</v>
      </c>
    </row>
    <row r="92" spans="1:10" x14ac:dyDescent="0.2">
      <c r="A92" s="154" t="s">
        <v>856</v>
      </c>
      <c r="B92" s="154" t="s">
        <v>853</v>
      </c>
      <c r="C92" s="154">
        <v>4800</v>
      </c>
      <c r="D92" s="154" t="s">
        <v>862</v>
      </c>
      <c r="E92" s="154">
        <v>22</v>
      </c>
      <c r="F92" s="154">
        <v>3</v>
      </c>
      <c r="G92" s="159">
        <v>105600</v>
      </c>
      <c r="H92" s="159">
        <v>14400</v>
      </c>
      <c r="I92" s="160">
        <v>41121</v>
      </c>
      <c r="J92" s="161" t="s">
        <v>843</v>
      </c>
    </row>
    <row r="93" spans="1:10" x14ac:dyDescent="0.2">
      <c r="A93" s="154" t="s">
        <v>856</v>
      </c>
      <c r="B93" s="154" t="s">
        <v>857</v>
      </c>
      <c r="C93" s="154">
        <v>3800</v>
      </c>
      <c r="D93" s="154" t="s">
        <v>862</v>
      </c>
      <c r="E93" s="154">
        <v>40</v>
      </c>
      <c r="F93" s="154">
        <v>3</v>
      </c>
      <c r="G93" s="159">
        <v>152000</v>
      </c>
      <c r="H93" s="159">
        <v>11400</v>
      </c>
      <c r="I93" s="160">
        <v>41008</v>
      </c>
      <c r="J93" s="161" t="s">
        <v>568</v>
      </c>
    </row>
    <row r="94" spans="1:10" x14ac:dyDescent="0.2">
      <c r="A94" s="154" t="s">
        <v>856</v>
      </c>
      <c r="B94" s="154" t="s">
        <v>858</v>
      </c>
      <c r="C94" s="154">
        <v>2750</v>
      </c>
      <c r="D94" s="154" t="s">
        <v>862</v>
      </c>
      <c r="E94" s="154">
        <v>23</v>
      </c>
      <c r="F94" s="154">
        <v>0</v>
      </c>
      <c r="G94" s="159">
        <v>63250</v>
      </c>
      <c r="H94" s="159">
        <v>0</v>
      </c>
      <c r="I94" s="160">
        <v>40925</v>
      </c>
      <c r="J94" s="161" t="s">
        <v>626</v>
      </c>
    </row>
    <row r="95" spans="1:10" x14ac:dyDescent="0.2">
      <c r="A95" s="154" t="s">
        <v>856</v>
      </c>
      <c r="B95" s="154" t="s">
        <v>859</v>
      </c>
      <c r="C95" s="154">
        <v>4550</v>
      </c>
      <c r="D95" s="154" t="s">
        <v>862</v>
      </c>
      <c r="E95" s="154">
        <v>10</v>
      </c>
      <c r="F95" s="154">
        <v>1</v>
      </c>
      <c r="G95" s="159">
        <v>45500</v>
      </c>
      <c r="H95" s="159">
        <v>4550</v>
      </c>
      <c r="I95" s="160">
        <v>41061</v>
      </c>
      <c r="J95" s="161" t="s">
        <v>847</v>
      </c>
    </row>
    <row r="96" spans="1:10" x14ac:dyDescent="0.2">
      <c r="A96" s="154" t="s">
        <v>860</v>
      </c>
      <c r="B96" s="154" t="s">
        <v>845</v>
      </c>
      <c r="C96" s="154">
        <v>1700</v>
      </c>
      <c r="D96" s="154" t="s">
        <v>862</v>
      </c>
      <c r="E96" s="154">
        <v>40</v>
      </c>
      <c r="F96" s="154">
        <v>2</v>
      </c>
      <c r="G96" s="159">
        <v>68000</v>
      </c>
      <c r="H96" s="159">
        <v>3400</v>
      </c>
      <c r="I96" s="160">
        <v>40992</v>
      </c>
      <c r="J96" s="161" t="s">
        <v>843</v>
      </c>
    </row>
    <row r="97" spans="1:10" x14ac:dyDescent="0.2">
      <c r="A97" s="154" t="s">
        <v>860</v>
      </c>
      <c r="B97" s="154" t="s">
        <v>842</v>
      </c>
      <c r="C97" s="154">
        <v>1680</v>
      </c>
      <c r="D97" s="154" t="s">
        <v>862</v>
      </c>
      <c r="E97" s="154">
        <v>31</v>
      </c>
      <c r="F97" s="154">
        <v>3</v>
      </c>
      <c r="G97" s="159">
        <v>52080</v>
      </c>
      <c r="H97" s="159">
        <v>5040</v>
      </c>
      <c r="I97" s="160">
        <v>41211</v>
      </c>
      <c r="J97" s="161" t="s">
        <v>843</v>
      </c>
    </row>
    <row r="98" spans="1:10" x14ac:dyDescent="0.2">
      <c r="A98" s="154" t="s">
        <v>860</v>
      </c>
      <c r="B98" s="154" t="s">
        <v>840</v>
      </c>
      <c r="C98" s="154">
        <v>1200</v>
      </c>
      <c r="D98" s="154" t="s">
        <v>862</v>
      </c>
      <c r="E98" s="154">
        <v>32</v>
      </c>
      <c r="F98" s="154">
        <v>4</v>
      </c>
      <c r="G98" s="159">
        <v>38400</v>
      </c>
      <c r="H98" s="159">
        <v>4800</v>
      </c>
      <c r="I98" s="160">
        <v>41145</v>
      </c>
      <c r="J98" s="161" t="s">
        <v>843</v>
      </c>
    </row>
    <row r="99" spans="1:10" x14ac:dyDescent="0.2">
      <c r="A99" s="154" t="s">
        <v>860</v>
      </c>
      <c r="B99" s="154" t="s">
        <v>837</v>
      </c>
      <c r="C99" s="154">
        <v>900</v>
      </c>
      <c r="D99" s="154" t="s">
        <v>862</v>
      </c>
      <c r="E99" s="154">
        <v>13</v>
      </c>
      <c r="F99" s="154">
        <v>3</v>
      </c>
      <c r="G99" s="159">
        <v>11700</v>
      </c>
      <c r="H99" s="159">
        <v>2700</v>
      </c>
      <c r="I99" s="160">
        <v>40915</v>
      </c>
      <c r="J99" s="161" t="s">
        <v>843</v>
      </c>
    </row>
    <row r="100" spans="1:10" x14ac:dyDescent="0.2">
      <c r="A100" s="154" t="s">
        <v>860</v>
      </c>
      <c r="B100" s="154" t="s">
        <v>844</v>
      </c>
      <c r="C100" s="154">
        <v>2000</v>
      </c>
      <c r="D100" s="154" t="s">
        <v>862</v>
      </c>
      <c r="E100" s="154">
        <v>40</v>
      </c>
      <c r="F100" s="154">
        <v>3</v>
      </c>
      <c r="G100" s="159">
        <v>80000</v>
      </c>
      <c r="H100" s="159">
        <v>6000</v>
      </c>
      <c r="I100" s="160">
        <v>41116</v>
      </c>
      <c r="J100" s="161" t="s">
        <v>626</v>
      </c>
    </row>
    <row r="101" spans="1:10" x14ac:dyDescent="0.2">
      <c r="A101" s="154" t="s">
        <v>860</v>
      </c>
      <c r="B101" s="154" t="s">
        <v>846</v>
      </c>
      <c r="C101" s="154">
        <v>2500</v>
      </c>
      <c r="D101" s="154" t="s">
        <v>862</v>
      </c>
      <c r="E101" s="154">
        <v>25</v>
      </c>
      <c r="F101" s="154">
        <v>0</v>
      </c>
      <c r="G101" s="159">
        <v>62500</v>
      </c>
      <c r="H101" s="159">
        <v>0</v>
      </c>
      <c r="I101" s="160">
        <v>41018</v>
      </c>
      <c r="J101" s="161" t="s">
        <v>847</v>
      </c>
    </row>
    <row r="102" spans="1:10" x14ac:dyDescent="0.2">
      <c r="A102" s="154" t="s">
        <v>861</v>
      </c>
      <c r="B102" s="154" t="s">
        <v>845</v>
      </c>
      <c r="C102" s="154">
        <v>900</v>
      </c>
      <c r="D102" s="154" t="s">
        <v>862</v>
      </c>
      <c r="E102" s="154">
        <v>38</v>
      </c>
      <c r="F102" s="154">
        <v>0</v>
      </c>
      <c r="G102" s="159">
        <v>34200</v>
      </c>
      <c r="H102" s="159">
        <v>0</v>
      </c>
      <c r="I102" s="160">
        <v>40997</v>
      </c>
      <c r="J102" s="161" t="s">
        <v>839</v>
      </c>
    </row>
    <row r="103" spans="1:10" x14ac:dyDescent="0.2">
      <c r="A103" s="154" t="s">
        <v>861</v>
      </c>
      <c r="B103" s="154" t="s">
        <v>837</v>
      </c>
      <c r="C103" s="154">
        <v>1200</v>
      </c>
      <c r="D103" s="154" t="s">
        <v>862</v>
      </c>
      <c r="E103" s="154">
        <v>43</v>
      </c>
      <c r="F103" s="154">
        <v>0</v>
      </c>
      <c r="G103" s="159">
        <v>51600</v>
      </c>
      <c r="H103" s="159">
        <v>0</v>
      </c>
      <c r="I103" s="160">
        <v>40973</v>
      </c>
      <c r="J103" s="161" t="s">
        <v>841</v>
      </c>
    </row>
    <row r="104" spans="1:10" x14ac:dyDescent="0.2">
      <c r="A104" s="154" t="s">
        <v>861</v>
      </c>
      <c r="B104" s="154" t="s">
        <v>844</v>
      </c>
      <c r="C104" s="154">
        <v>1200</v>
      </c>
      <c r="D104" s="154" t="s">
        <v>862</v>
      </c>
      <c r="E104" s="154">
        <v>33</v>
      </c>
      <c r="F104" s="154">
        <v>3</v>
      </c>
      <c r="G104" s="159">
        <v>39600</v>
      </c>
      <c r="H104" s="159">
        <v>3600</v>
      </c>
      <c r="I104" s="160">
        <v>41058</v>
      </c>
      <c r="J104" s="161" t="s">
        <v>843</v>
      </c>
    </row>
    <row r="105" spans="1:10" x14ac:dyDescent="0.2">
      <c r="A105" s="154" t="s">
        <v>861</v>
      </c>
      <c r="B105" s="154" t="s">
        <v>849</v>
      </c>
      <c r="C105" s="154">
        <v>1100</v>
      </c>
      <c r="D105" s="154" t="s">
        <v>862</v>
      </c>
      <c r="E105" s="154">
        <v>28</v>
      </c>
      <c r="F105" s="154">
        <v>2</v>
      </c>
      <c r="G105" s="159">
        <v>30800</v>
      </c>
      <c r="H105" s="159">
        <v>2200</v>
      </c>
      <c r="I105" s="160">
        <v>41134</v>
      </c>
      <c r="J105" s="161" t="s">
        <v>568</v>
      </c>
    </row>
    <row r="106" spans="1:10" x14ac:dyDescent="0.2">
      <c r="A106" s="154" t="s">
        <v>848</v>
      </c>
      <c r="B106" s="154" t="s">
        <v>837</v>
      </c>
      <c r="C106" s="154">
        <v>1380</v>
      </c>
      <c r="D106" s="154" t="s">
        <v>863</v>
      </c>
      <c r="E106" s="154">
        <v>28</v>
      </c>
      <c r="F106" s="154">
        <v>3</v>
      </c>
      <c r="G106" s="159">
        <v>38640</v>
      </c>
      <c r="H106" s="159">
        <v>4140</v>
      </c>
      <c r="I106" s="160">
        <v>41134</v>
      </c>
      <c r="J106" s="161" t="s">
        <v>626</v>
      </c>
    </row>
    <row r="107" spans="1:10" x14ac:dyDescent="0.2">
      <c r="A107" s="154" t="s">
        <v>836</v>
      </c>
      <c r="B107" s="154" t="s">
        <v>840</v>
      </c>
      <c r="C107" s="154">
        <v>1990</v>
      </c>
      <c r="D107" s="154" t="s">
        <v>863</v>
      </c>
      <c r="E107" s="154">
        <v>10</v>
      </c>
      <c r="F107" s="154">
        <v>1</v>
      </c>
      <c r="G107" s="159">
        <v>19900</v>
      </c>
      <c r="H107" s="159">
        <v>1990</v>
      </c>
      <c r="I107" s="160">
        <v>41149</v>
      </c>
      <c r="J107" s="161" t="s">
        <v>847</v>
      </c>
    </row>
    <row r="108" spans="1:10" x14ac:dyDescent="0.2">
      <c r="A108" s="154" t="s">
        <v>836</v>
      </c>
      <c r="B108" s="154" t="s">
        <v>842</v>
      </c>
      <c r="C108" s="154">
        <v>1400</v>
      </c>
      <c r="D108" s="154" t="s">
        <v>863</v>
      </c>
      <c r="E108" s="154">
        <v>12</v>
      </c>
      <c r="F108" s="154">
        <v>1</v>
      </c>
      <c r="G108" s="159">
        <v>16800</v>
      </c>
      <c r="H108" s="159">
        <v>1400</v>
      </c>
      <c r="I108" s="160">
        <v>41014</v>
      </c>
      <c r="J108" s="161" t="s">
        <v>839</v>
      </c>
    </row>
    <row r="109" spans="1:10" x14ac:dyDescent="0.2">
      <c r="A109" s="154" t="s">
        <v>836</v>
      </c>
      <c r="B109" s="154" t="s">
        <v>844</v>
      </c>
      <c r="C109" s="154">
        <v>1750</v>
      </c>
      <c r="D109" s="154" t="s">
        <v>863</v>
      </c>
      <c r="E109" s="154">
        <v>38</v>
      </c>
      <c r="F109" s="154">
        <v>0</v>
      </c>
      <c r="G109" s="159">
        <v>66500</v>
      </c>
      <c r="H109" s="159">
        <v>0</v>
      </c>
      <c r="I109" s="160">
        <v>40967</v>
      </c>
      <c r="J109" s="161" t="s">
        <v>841</v>
      </c>
    </row>
    <row r="110" spans="1:10" x14ac:dyDescent="0.2">
      <c r="A110" s="154" t="s">
        <v>836</v>
      </c>
      <c r="B110" s="154" t="s">
        <v>845</v>
      </c>
      <c r="C110" s="154">
        <v>1500</v>
      </c>
      <c r="D110" s="154" t="s">
        <v>863</v>
      </c>
      <c r="E110" s="154">
        <v>25</v>
      </c>
      <c r="F110" s="154">
        <v>1</v>
      </c>
      <c r="G110" s="159">
        <v>37500</v>
      </c>
      <c r="H110" s="159">
        <v>1500</v>
      </c>
      <c r="I110" s="160">
        <v>40961</v>
      </c>
      <c r="J110" s="161" t="s">
        <v>843</v>
      </c>
    </row>
    <row r="111" spans="1:10" x14ac:dyDescent="0.2">
      <c r="A111" s="154" t="s">
        <v>836</v>
      </c>
      <c r="B111" s="154" t="s">
        <v>846</v>
      </c>
      <c r="C111" s="154">
        <v>1200</v>
      </c>
      <c r="D111" s="154" t="s">
        <v>863</v>
      </c>
      <c r="E111" s="154">
        <v>23</v>
      </c>
      <c r="F111" s="154">
        <v>2</v>
      </c>
      <c r="G111" s="159">
        <v>27600</v>
      </c>
      <c r="H111" s="159">
        <v>2400</v>
      </c>
      <c r="I111" s="160">
        <v>41033</v>
      </c>
      <c r="J111" s="161" t="s">
        <v>568</v>
      </c>
    </row>
    <row r="112" spans="1:10" x14ac:dyDescent="0.2">
      <c r="A112" s="154" t="s">
        <v>848</v>
      </c>
      <c r="B112" s="154" t="s">
        <v>842</v>
      </c>
      <c r="C112" s="154">
        <v>2400</v>
      </c>
      <c r="D112" s="154" t="s">
        <v>863</v>
      </c>
      <c r="E112" s="154">
        <v>23</v>
      </c>
      <c r="F112" s="154">
        <v>4</v>
      </c>
      <c r="G112" s="159">
        <v>55200</v>
      </c>
      <c r="H112" s="159">
        <v>9600</v>
      </c>
      <c r="I112" s="160">
        <v>40926</v>
      </c>
      <c r="J112" s="161" t="s">
        <v>626</v>
      </c>
    </row>
    <row r="113" spans="1:10" x14ac:dyDescent="0.2">
      <c r="A113" s="154" t="s">
        <v>848</v>
      </c>
      <c r="B113" s="154" t="s">
        <v>837</v>
      </c>
      <c r="C113" s="154">
        <v>3200</v>
      </c>
      <c r="D113" s="154" t="s">
        <v>863</v>
      </c>
      <c r="E113" s="154">
        <v>27</v>
      </c>
      <c r="F113" s="154">
        <v>1</v>
      </c>
      <c r="G113" s="159">
        <v>86400</v>
      </c>
      <c r="H113" s="159">
        <v>3200</v>
      </c>
      <c r="I113" s="160">
        <v>41043</v>
      </c>
      <c r="J113" s="161" t="s">
        <v>847</v>
      </c>
    </row>
    <row r="114" spans="1:10" x14ac:dyDescent="0.2">
      <c r="A114" s="154" t="s">
        <v>848</v>
      </c>
      <c r="B114" s="154" t="s">
        <v>844</v>
      </c>
      <c r="C114" s="154">
        <v>1950</v>
      </c>
      <c r="D114" s="154" t="s">
        <v>863</v>
      </c>
      <c r="E114" s="154">
        <v>33</v>
      </c>
      <c r="F114" s="154">
        <v>1</v>
      </c>
      <c r="G114" s="159">
        <v>64350</v>
      </c>
      <c r="H114" s="159">
        <v>1950</v>
      </c>
      <c r="I114" s="160">
        <v>41118</v>
      </c>
      <c r="J114" s="161" t="s">
        <v>847</v>
      </c>
    </row>
    <row r="115" spans="1:10" x14ac:dyDescent="0.2">
      <c r="A115" s="154" t="s">
        <v>848</v>
      </c>
      <c r="B115" s="154" t="s">
        <v>845</v>
      </c>
      <c r="C115" s="154">
        <v>2500</v>
      </c>
      <c r="D115" s="154" t="s">
        <v>863</v>
      </c>
      <c r="E115" s="154">
        <v>19</v>
      </c>
      <c r="F115" s="154">
        <v>2</v>
      </c>
      <c r="G115" s="159">
        <v>47500</v>
      </c>
      <c r="H115" s="159">
        <v>5000</v>
      </c>
      <c r="I115" s="160">
        <v>41192</v>
      </c>
      <c r="J115" s="161" t="s">
        <v>847</v>
      </c>
    </row>
    <row r="116" spans="1:10" x14ac:dyDescent="0.2">
      <c r="A116" s="154" t="s">
        <v>848</v>
      </c>
      <c r="B116" s="154" t="s">
        <v>840</v>
      </c>
      <c r="C116" s="154">
        <v>3250</v>
      </c>
      <c r="D116" s="154" t="s">
        <v>863</v>
      </c>
      <c r="E116" s="154">
        <v>17</v>
      </c>
      <c r="F116" s="154">
        <v>2</v>
      </c>
      <c r="G116" s="159">
        <v>55250</v>
      </c>
      <c r="H116" s="159">
        <v>6500</v>
      </c>
      <c r="I116" s="160">
        <v>41222</v>
      </c>
      <c r="J116" s="161" t="s">
        <v>841</v>
      </c>
    </row>
    <row r="117" spans="1:10" x14ac:dyDescent="0.2">
      <c r="A117" s="154" t="s">
        <v>848</v>
      </c>
      <c r="B117" s="154" t="s">
        <v>846</v>
      </c>
      <c r="C117" s="154">
        <v>3300</v>
      </c>
      <c r="D117" s="154" t="s">
        <v>863</v>
      </c>
      <c r="E117" s="154">
        <v>34</v>
      </c>
      <c r="F117" s="154">
        <v>1</v>
      </c>
      <c r="G117" s="159">
        <v>112200</v>
      </c>
      <c r="H117" s="159">
        <v>3300</v>
      </c>
      <c r="I117" s="160">
        <v>41080</v>
      </c>
      <c r="J117" s="161" t="s">
        <v>841</v>
      </c>
    </row>
    <row r="118" spans="1:10" x14ac:dyDescent="0.2">
      <c r="A118" s="154" t="s">
        <v>848</v>
      </c>
      <c r="B118" s="154" t="s">
        <v>849</v>
      </c>
      <c r="C118" s="154">
        <v>4900</v>
      </c>
      <c r="D118" s="154" t="s">
        <v>863</v>
      </c>
      <c r="E118" s="154">
        <v>48</v>
      </c>
      <c r="F118" s="154">
        <v>0</v>
      </c>
      <c r="G118" s="159">
        <v>235200</v>
      </c>
      <c r="H118" s="159">
        <v>0</v>
      </c>
      <c r="I118" s="160">
        <v>40944</v>
      </c>
      <c r="J118" s="161" t="s">
        <v>841</v>
      </c>
    </row>
    <row r="119" spans="1:10" x14ac:dyDescent="0.2">
      <c r="A119" s="154" t="s">
        <v>850</v>
      </c>
      <c r="B119" s="154" t="s">
        <v>849</v>
      </c>
      <c r="C119" s="154">
        <v>3100</v>
      </c>
      <c r="D119" s="154" t="s">
        <v>863</v>
      </c>
      <c r="E119" s="154">
        <v>29</v>
      </c>
      <c r="F119" s="154">
        <v>1</v>
      </c>
      <c r="G119" s="159">
        <v>89900</v>
      </c>
      <c r="H119" s="159">
        <v>3100</v>
      </c>
      <c r="I119" s="160">
        <v>41140</v>
      </c>
      <c r="J119" s="161" t="s">
        <v>843</v>
      </c>
    </row>
    <row r="120" spans="1:10" x14ac:dyDescent="0.2">
      <c r="A120" s="154" t="s">
        <v>850</v>
      </c>
      <c r="B120" s="154" t="s">
        <v>845</v>
      </c>
      <c r="C120" s="154">
        <v>1500</v>
      </c>
      <c r="D120" s="154" t="s">
        <v>863</v>
      </c>
      <c r="E120" s="154">
        <v>38</v>
      </c>
      <c r="F120" s="154">
        <v>1</v>
      </c>
      <c r="G120" s="159">
        <v>57000</v>
      </c>
      <c r="H120" s="159">
        <v>1500</v>
      </c>
      <c r="I120" s="160">
        <v>41183</v>
      </c>
      <c r="J120" s="161" t="s">
        <v>843</v>
      </c>
    </row>
    <row r="121" spans="1:10" x14ac:dyDescent="0.2">
      <c r="A121" s="154" t="s">
        <v>850</v>
      </c>
      <c r="B121" s="154" t="s">
        <v>840</v>
      </c>
      <c r="C121" s="154">
        <v>4500</v>
      </c>
      <c r="D121" s="154" t="s">
        <v>863</v>
      </c>
      <c r="E121" s="154">
        <v>10</v>
      </c>
      <c r="F121" s="154">
        <v>0</v>
      </c>
      <c r="G121" s="159">
        <v>45000</v>
      </c>
      <c r="H121" s="159">
        <v>0</v>
      </c>
      <c r="I121" s="160">
        <v>41084</v>
      </c>
      <c r="J121" s="161" t="s">
        <v>843</v>
      </c>
    </row>
    <row r="122" spans="1:10" x14ac:dyDescent="0.2">
      <c r="A122" s="154" t="s">
        <v>850</v>
      </c>
      <c r="B122" s="154" t="s">
        <v>846</v>
      </c>
      <c r="C122" s="154">
        <v>2920</v>
      </c>
      <c r="D122" s="154" t="s">
        <v>863</v>
      </c>
      <c r="E122" s="154">
        <v>21</v>
      </c>
      <c r="F122" s="154">
        <v>1</v>
      </c>
      <c r="G122" s="159">
        <v>61320</v>
      </c>
      <c r="H122" s="159">
        <v>2920</v>
      </c>
      <c r="I122" s="160">
        <v>41060</v>
      </c>
      <c r="J122" s="161" t="s">
        <v>843</v>
      </c>
    </row>
    <row r="123" spans="1:10" x14ac:dyDescent="0.2">
      <c r="A123" s="154" t="s">
        <v>851</v>
      </c>
      <c r="B123" s="154" t="s">
        <v>845</v>
      </c>
      <c r="C123" s="154">
        <v>2580</v>
      </c>
      <c r="D123" s="154" t="s">
        <v>863</v>
      </c>
      <c r="E123" s="154">
        <v>45</v>
      </c>
      <c r="F123" s="154">
        <v>0</v>
      </c>
      <c r="G123" s="159">
        <v>116100</v>
      </c>
      <c r="H123" s="159">
        <v>0</v>
      </c>
      <c r="I123" s="160">
        <v>41192</v>
      </c>
      <c r="J123" s="161" t="s">
        <v>839</v>
      </c>
    </row>
    <row r="124" spans="1:10" x14ac:dyDescent="0.2">
      <c r="A124" s="154" t="s">
        <v>851</v>
      </c>
      <c r="B124" s="154" t="s">
        <v>840</v>
      </c>
      <c r="C124" s="154">
        <v>2710</v>
      </c>
      <c r="D124" s="154" t="s">
        <v>863</v>
      </c>
      <c r="E124" s="154">
        <v>14</v>
      </c>
      <c r="F124" s="154">
        <v>0</v>
      </c>
      <c r="G124" s="159">
        <v>37940</v>
      </c>
      <c r="H124" s="159">
        <v>0</v>
      </c>
      <c r="I124" s="160">
        <v>41132</v>
      </c>
      <c r="J124" s="161" t="s">
        <v>841</v>
      </c>
    </row>
    <row r="125" spans="1:10" x14ac:dyDescent="0.2">
      <c r="A125" s="154" t="s">
        <v>851</v>
      </c>
      <c r="B125" s="154" t="s">
        <v>846</v>
      </c>
      <c r="C125" s="154">
        <v>2500</v>
      </c>
      <c r="D125" s="154" t="s">
        <v>863</v>
      </c>
      <c r="E125" s="154">
        <v>49</v>
      </c>
      <c r="F125" s="154">
        <v>3</v>
      </c>
      <c r="G125" s="159">
        <v>122500</v>
      </c>
      <c r="H125" s="159">
        <v>7500</v>
      </c>
      <c r="I125" s="160">
        <v>41078</v>
      </c>
      <c r="J125" s="161" t="s">
        <v>843</v>
      </c>
    </row>
    <row r="126" spans="1:10" x14ac:dyDescent="0.2">
      <c r="A126" s="154" t="s">
        <v>851</v>
      </c>
      <c r="B126" s="154" t="s">
        <v>842</v>
      </c>
      <c r="C126" s="154">
        <v>2090</v>
      </c>
      <c r="D126" s="154" t="s">
        <v>863</v>
      </c>
      <c r="E126" s="154">
        <v>24</v>
      </c>
      <c r="F126" s="154">
        <v>2</v>
      </c>
      <c r="G126" s="159">
        <v>50160</v>
      </c>
      <c r="H126" s="159">
        <v>4180</v>
      </c>
      <c r="I126" s="160">
        <v>41004</v>
      </c>
      <c r="J126" s="161" t="s">
        <v>568</v>
      </c>
    </row>
    <row r="127" spans="1:10" x14ac:dyDescent="0.2">
      <c r="A127" s="154" t="s">
        <v>851</v>
      </c>
      <c r="B127" s="154" t="s">
        <v>837</v>
      </c>
      <c r="C127" s="154">
        <v>3900</v>
      </c>
      <c r="D127" s="154" t="s">
        <v>863</v>
      </c>
      <c r="E127" s="154">
        <v>27</v>
      </c>
      <c r="F127" s="154">
        <v>4</v>
      </c>
      <c r="G127" s="159">
        <v>105300</v>
      </c>
      <c r="H127" s="159">
        <v>15600</v>
      </c>
      <c r="I127" s="160">
        <v>40936</v>
      </c>
      <c r="J127" s="161" t="s">
        <v>626</v>
      </c>
    </row>
    <row r="128" spans="1:10" x14ac:dyDescent="0.2">
      <c r="A128" s="154" t="s">
        <v>851</v>
      </c>
      <c r="B128" s="154" t="s">
        <v>844</v>
      </c>
      <c r="C128" s="154">
        <v>1800</v>
      </c>
      <c r="D128" s="154" t="s">
        <v>863</v>
      </c>
      <c r="E128" s="154">
        <v>13</v>
      </c>
      <c r="F128" s="154">
        <v>3</v>
      </c>
      <c r="G128" s="159">
        <v>23400</v>
      </c>
      <c r="H128" s="159">
        <v>5400</v>
      </c>
      <c r="I128" s="160">
        <v>41003</v>
      </c>
      <c r="J128" s="161" t="s">
        <v>847</v>
      </c>
    </row>
    <row r="129" spans="1:10" x14ac:dyDescent="0.2">
      <c r="A129" s="154" t="s">
        <v>852</v>
      </c>
      <c r="B129" s="154" t="s">
        <v>842</v>
      </c>
      <c r="C129" s="154">
        <v>4350</v>
      </c>
      <c r="D129" s="154" t="s">
        <v>863</v>
      </c>
      <c r="E129" s="154">
        <v>41</v>
      </c>
      <c r="F129" s="154">
        <v>2</v>
      </c>
      <c r="G129" s="159">
        <v>178350</v>
      </c>
      <c r="H129" s="159">
        <v>8700</v>
      </c>
      <c r="I129" s="160">
        <v>41051</v>
      </c>
      <c r="J129" s="161" t="s">
        <v>841</v>
      </c>
    </row>
    <row r="130" spans="1:10" x14ac:dyDescent="0.2">
      <c r="A130" s="154" t="s">
        <v>852</v>
      </c>
      <c r="B130" s="154" t="s">
        <v>845</v>
      </c>
      <c r="C130" s="154">
        <v>2850</v>
      </c>
      <c r="D130" s="154" t="s">
        <v>863</v>
      </c>
      <c r="E130" s="154">
        <v>25</v>
      </c>
      <c r="F130" s="154">
        <v>3</v>
      </c>
      <c r="G130" s="159">
        <v>71250</v>
      </c>
      <c r="H130" s="159">
        <v>8550</v>
      </c>
      <c r="I130" s="160">
        <v>41164</v>
      </c>
      <c r="J130" s="161" t="s">
        <v>843</v>
      </c>
    </row>
    <row r="131" spans="1:10" x14ac:dyDescent="0.2">
      <c r="A131" s="154" t="s">
        <v>852</v>
      </c>
      <c r="B131" s="154" t="s">
        <v>846</v>
      </c>
      <c r="C131" s="154">
        <v>4050</v>
      </c>
      <c r="D131" s="154" t="s">
        <v>863</v>
      </c>
      <c r="E131" s="154">
        <v>17</v>
      </c>
      <c r="F131" s="154">
        <v>0</v>
      </c>
      <c r="G131" s="159">
        <v>68850</v>
      </c>
      <c r="H131" s="159">
        <v>0</v>
      </c>
      <c r="I131" s="160">
        <v>41080</v>
      </c>
      <c r="J131" s="161" t="s">
        <v>847</v>
      </c>
    </row>
    <row r="132" spans="1:10" x14ac:dyDescent="0.2">
      <c r="A132" s="154" t="s">
        <v>852</v>
      </c>
      <c r="B132" s="154" t="s">
        <v>853</v>
      </c>
      <c r="C132" s="154">
        <v>3880</v>
      </c>
      <c r="D132" s="154" t="s">
        <v>863</v>
      </c>
      <c r="E132" s="154">
        <v>12</v>
      </c>
      <c r="F132" s="154">
        <v>4</v>
      </c>
      <c r="G132" s="159">
        <v>46560</v>
      </c>
      <c r="H132" s="159">
        <v>15520</v>
      </c>
      <c r="I132" s="160">
        <v>41208</v>
      </c>
      <c r="J132" s="161" t="s">
        <v>843</v>
      </c>
    </row>
    <row r="133" spans="1:10" x14ac:dyDescent="0.2">
      <c r="A133" s="154" t="s">
        <v>852</v>
      </c>
      <c r="B133" s="154" t="s">
        <v>837</v>
      </c>
      <c r="C133" s="154">
        <v>4210</v>
      </c>
      <c r="D133" s="154" t="s">
        <v>863</v>
      </c>
      <c r="E133" s="154">
        <v>20</v>
      </c>
      <c r="F133" s="154">
        <v>4</v>
      </c>
      <c r="G133" s="159">
        <v>84200</v>
      </c>
      <c r="H133" s="159">
        <v>16840</v>
      </c>
      <c r="I133" s="160">
        <v>41046</v>
      </c>
      <c r="J133" s="161" t="s">
        <v>626</v>
      </c>
    </row>
    <row r="134" spans="1:10" x14ac:dyDescent="0.2">
      <c r="A134" s="154" t="s">
        <v>852</v>
      </c>
      <c r="B134" s="154" t="s">
        <v>844</v>
      </c>
      <c r="C134" s="154">
        <v>4100</v>
      </c>
      <c r="D134" s="154" t="s">
        <v>863</v>
      </c>
      <c r="E134" s="154">
        <v>45</v>
      </c>
      <c r="F134" s="154">
        <v>4</v>
      </c>
      <c r="G134" s="159">
        <v>184500</v>
      </c>
      <c r="H134" s="159">
        <v>16400</v>
      </c>
      <c r="I134" s="160">
        <v>41152</v>
      </c>
      <c r="J134" s="161" t="s">
        <v>843</v>
      </c>
    </row>
    <row r="135" spans="1:10" x14ac:dyDescent="0.2">
      <c r="A135" s="154" t="s">
        <v>852</v>
      </c>
      <c r="B135" s="154" t="s">
        <v>849</v>
      </c>
      <c r="C135" s="154">
        <v>2870</v>
      </c>
      <c r="D135" s="154" t="s">
        <v>863</v>
      </c>
      <c r="E135" s="154">
        <v>28</v>
      </c>
      <c r="F135" s="154">
        <v>1</v>
      </c>
      <c r="G135" s="159">
        <v>80360</v>
      </c>
      <c r="H135" s="159">
        <v>2870</v>
      </c>
      <c r="I135" s="160">
        <v>41172</v>
      </c>
      <c r="J135" s="161" t="s">
        <v>626</v>
      </c>
    </row>
    <row r="136" spans="1:10" x14ac:dyDescent="0.2">
      <c r="A136" s="154" t="s">
        <v>854</v>
      </c>
      <c r="B136" s="154" t="s">
        <v>842</v>
      </c>
      <c r="C136" s="154">
        <v>4590</v>
      </c>
      <c r="D136" s="154" t="s">
        <v>863</v>
      </c>
      <c r="E136" s="154">
        <v>36</v>
      </c>
      <c r="F136" s="154">
        <v>2</v>
      </c>
      <c r="G136" s="159">
        <v>165240</v>
      </c>
      <c r="H136" s="159">
        <v>9180</v>
      </c>
      <c r="I136" s="160">
        <v>41173</v>
      </c>
      <c r="J136" s="161" t="s">
        <v>843</v>
      </c>
    </row>
    <row r="137" spans="1:10" x14ac:dyDescent="0.2">
      <c r="A137" s="154" t="s">
        <v>854</v>
      </c>
      <c r="B137" s="154" t="s">
        <v>845</v>
      </c>
      <c r="C137" s="154">
        <v>5490</v>
      </c>
      <c r="D137" s="154" t="s">
        <v>863</v>
      </c>
      <c r="E137" s="154">
        <v>41</v>
      </c>
      <c r="F137" s="154">
        <v>1</v>
      </c>
      <c r="G137" s="159">
        <v>225090</v>
      </c>
      <c r="H137" s="159">
        <v>5490</v>
      </c>
      <c r="I137" s="160">
        <v>40981</v>
      </c>
      <c r="J137" s="161" t="s">
        <v>839</v>
      </c>
    </row>
    <row r="138" spans="1:10" x14ac:dyDescent="0.2">
      <c r="A138" s="154" t="s">
        <v>854</v>
      </c>
      <c r="B138" s="154" t="s">
        <v>846</v>
      </c>
      <c r="C138" s="154">
        <v>10000</v>
      </c>
      <c r="D138" s="154" t="s">
        <v>863</v>
      </c>
      <c r="E138" s="154">
        <v>28</v>
      </c>
      <c r="F138" s="154">
        <v>0</v>
      </c>
      <c r="G138" s="159">
        <v>280000</v>
      </c>
      <c r="H138" s="159">
        <v>0</v>
      </c>
      <c r="I138" s="160">
        <v>40949</v>
      </c>
      <c r="J138" s="161" t="s">
        <v>839</v>
      </c>
    </row>
    <row r="139" spans="1:10" x14ac:dyDescent="0.2">
      <c r="A139" s="154" t="s">
        <v>854</v>
      </c>
      <c r="B139" s="154" t="s">
        <v>840</v>
      </c>
      <c r="C139" s="154">
        <v>4550</v>
      </c>
      <c r="D139" s="154" t="s">
        <v>863</v>
      </c>
      <c r="E139" s="154">
        <v>19</v>
      </c>
      <c r="F139" s="154">
        <v>3</v>
      </c>
      <c r="G139" s="159">
        <v>86450</v>
      </c>
      <c r="H139" s="159">
        <v>13650</v>
      </c>
      <c r="I139" s="160">
        <v>41072</v>
      </c>
      <c r="J139" s="161" t="s">
        <v>841</v>
      </c>
    </row>
    <row r="140" spans="1:10" x14ac:dyDescent="0.2">
      <c r="A140" s="154" t="s">
        <v>855</v>
      </c>
      <c r="B140" s="154" t="s">
        <v>837</v>
      </c>
      <c r="C140" s="154">
        <v>900</v>
      </c>
      <c r="D140" s="154" t="s">
        <v>863</v>
      </c>
      <c r="E140" s="154">
        <v>22</v>
      </c>
      <c r="F140" s="154">
        <v>1</v>
      </c>
      <c r="G140" s="159">
        <v>19800</v>
      </c>
      <c r="H140" s="159">
        <v>900</v>
      </c>
      <c r="I140" s="160">
        <v>41260</v>
      </c>
      <c r="J140" s="161" t="s">
        <v>843</v>
      </c>
    </row>
    <row r="141" spans="1:10" x14ac:dyDescent="0.2">
      <c r="A141" s="154" t="s">
        <v>855</v>
      </c>
      <c r="B141" s="154" t="s">
        <v>845</v>
      </c>
      <c r="C141" s="154">
        <v>1100</v>
      </c>
      <c r="D141" s="154" t="s">
        <v>863</v>
      </c>
      <c r="E141" s="154">
        <v>20</v>
      </c>
      <c r="F141" s="154">
        <v>3</v>
      </c>
      <c r="G141" s="159">
        <v>22000</v>
      </c>
      <c r="H141" s="159">
        <v>3300</v>
      </c>
      <c r="I141" s="160">
        <v>40918</v>
      </c>
      <c r="J141" s="161" t="s">
        <v>839</v>
      </c>
    </row>
    <row r="142" spans="1:10" x14ac:dyDescent="0.2">
      <c r="A142" s="154" t="s">
        <v>855</v>
      </c>
      <c r="B142" s="154" t="s">
        <v>840</v>
      </c>
      <c r="C142" s="154">
        <v>1800</v>
      </c>
      <c r="D142" s="154" t="s">
        <v>863</v>
      </c>
      <c r="E142" s="154">
        <v>44</v>
      </c>
      <c r="F142" s="154">
        <v>0</v>
      </c>
      <c r="G142" s="159">
        <v>79200</v>
      </c>
      <c r="H142" s="159">
        <v>0</v>
      </c>
      <c r="I142" s="160">
        <v>41075</v>
      </c>
      <c r="J142" s="161" t="s">
        <v>841</v>
      </c>
    </row>
    <row r="143" spans="1:10" x14ac:dyDescent="0.2">
      <c r="A143" s="154" t="s">
        <v>855</v>
      </c>
      <c r="B143" s="154" t="s">
        <v>849</v>
      </c>
      <c r="C143" s="154">
        <v>1950</v>
      </c>
      <c r="D143" s="154" t="s">
        <v>863</v>
      </c>
      <c r="E143" s="154">
        <v>24</v>
      </c>
      <c r="F143" s="154">
        <v>0</v>
      </c>
      <c r="G143" s="159">
        <v>46800</v>
      </c>
      <c r="H143" s="159">
        <v>0</v>
      </c>
      <c r="I143" s="160">
        <v>41198</v>
      </c>
      <c r="J143" s="161" t="s">
        <v>843</v>
      </c>
    </row>
    <row r="144" spans="1:10" x14ac:dyDescent="0.2">
      <c r="A144" s="154" t="s">
        <v>856</v>
      </c>
      <c r="B144" s="154" t="s">
        <v>853</v>
      </c>
      <c r="C144" s="154">
        <v>4700</v>
      </c>
      <c r="D144" s="154" t="s">
        <v>863</v>
      </c>
      <c r="E144" s="154">
        <v>31</v>
      </c>
      <c r="F144" s="154">
        <v>2</v>
      </c>
      <c r="G144" s="159">
        <v>145700</v>
      </c>
      <c r="H144" s="159">
        <v>9400</v>
      </c>
      <c r="I144" s="160">
        <v>40997</v>
      </c>
      <c r="J144" s="161" t="s">
        <v>839</v>
      </c>
    </row>
    <row r="145" spans="1:10" x14ac:dyDescent="0.2">
      <c r="A145" s="154" t="s">
        <v>856</v>
      </c>
      <c r="B145" s="154" t="s">
        <v>857</v>
      </c>
      <c r="C145" s="154">
        <v>3750</v>
      </c>
      <c r="D145" s="154" t="s">
        <v>863</v>
      </c>
      <c r="E145" s="154">
        <v>39</v>
      </c>
      <c r="F145" s="154">
        <v>1</v>
      </c>
      <c r="G145" s="159">
        <v>146250</v>
      </c>
      <c r="H145" s="159">
        <v>3750</v>
      </c>
      <c r="I145" s="160">
        <v>40943</v>
      </c>
      <c r="J145" s="161" t="s">
        <v>841</v>
      </c>
    </row>
    <row r="146" spans="1:10" x14ac:dyDescent="0.2">
      <c r="A146" s="154" t="s">
        <v>856</v>
      </c>
      <c r="B146" s="154" t="s">
        <v>858</v>
      </c>
      <c r="C146" s="154">
        <v>2800</v>
      </c>
      <c r="D146" s="154" t="s">
        <v>863</v>
      </c>
      <c r="E146" s="154">
        <v>46</v>
      </c>
      <c r="F146" s="154">
        <v>3</v>
      </c>
      <c r="G146" s="159">
        <v>128800</v>
      </c>
      <c r="H146" s="159">
        <v>8400</v>
      </c>
      <c r="I146" s="160">
        <v>41080</v>
      </c>
      <c r="J146" s="161" t="s">
        <v>843</v>
      </c>
    </row>
    <row r="147" spans="1:10" x14ac:dyDescent="0.2">
      <c r="A147" s="154" t="s">
        <v>856</v>
      </c>
      <c r="B147" s="154" t="s">
        <v>859</v>
      </c>
      <c r="C147" s="154">
        <v>4500</v>
      </c>
      <c r="D147" s="154" t="s">
        <v>863</v>
      </c>
      <c r="E147" s="154">
        <v>48</v>
      </c>
      <c r="F147" s="154">
        <v>2</v>
      </c>
      <c r="G147" s="159">
        <v>216000</v>
      </c>
      <c r="H147" s="159">
        <v>9000</v>
      </c>
      <c r="I147" s="160">
        <v>41136</v>
      </c>
      <c r="J147" s="161" t="s">
        <v>568</v>
      </c>
    </row>
    <row r="148" spans="1:10" x14ac:dyDescent="0.2">
      <c r="A148" s="154" t="s">
        <v>860</v>
      </c>
      <c r="B148" s="154" t="s">
        <v>845</v>
      </c>
      <c r="C148" s="154">
        <v>1650</v>
      </c>
      <c r="D148" s="154" t="s">
        <v>863</v>
      </c>
      <c r="E148" s="154">
        <v>22</v>
      </c>
      <c r="F148" s="154">
        <v>1</v>
      </c>
      <c r="G148" s="159">
        <v>36300</v>
      </c>
      <c r="H148" s="159">
        <v>1650</v>
      </c>
      <c r="I148" s="160">
        <v>41153</v>
      </c>
      <c r="J148" s="161" t="s">
        <v>626</v>
      </c>
    </row>
    <row r="149" spans="1:10" x14ac:dyDescent="0.2">
      <c r="A149" s="154" t="s">
        <v>860</v>
      </c>
      <c r="B149" s="154" t="s">
        <v>842</v>
      </c>
      <c r="C149" s="154">
        <v>1560</v>
      </c>
      <c r="D149" s="154" t="s">
        <v>863</v>
      </c>
      <c r="E149" s="154">
        <v>30</v>
      </c>
      <c r="F149" s="154">
        <v>2</v>
      </c>
      <c r="G149" s="159">
        <v>46800</v>
      </c>
      <c r="H149" s="159">
        <v>3120</v>
      </c>
      <c r="I149" s="160">
        <v>41221</v>
      </c>
      <c r="J149" s="161" t="s">
        <v>847</v>
      </c>
    </row>
    <row r="150" spans="1:10" x14ac:dyDescent="0.2">
      <c r="A150" s="154" t="s">
        <v>860</v>
      </c>
      <c r="B150" s="154" t="s">
        <v>840</v>
      </c>
      <c r="C150" s="154">
        <v>1150</v>
      </c>
      <c r="D150" s="154" t="s">
        <v>863</v>
      </c>
      <c r="E150" s="154">
        <v>47</v>
      </c>
      <c r="F150" s="154">
        <v>2</v>
      </c>
      <c r="G150" s="159">
        <v>54050</v>
      </c>
      <c r="H150" s="159">
        <v>2300</v>
      </c>
      <c r="I150" s="160">
        <v>41264</v>
      </c>
      <c r="J150" s="161" t="s">
        <v>843</v>
      </c>
    </row>
    <row r="151" spans="1:10" x14ac:dyDescent="0.2">
      <c r="A151" s="154" t="s">
        <v>860</v>
      </c>
      <c r="B151" s="154" t="s">
        <v>837</v>
      </c>
      <c r="C151" s="154">
        <v>880</v>
      </c>
      <c r="D151" s="154" t="s">
        <v>863</v>
      </c>
      <c r="E151" s="154">
        <v>29</v>
      </c>
      <c r="F151" s="154">
        <v>2</v>
      </c>
      <c r="G151" s="159">
        <v>25520</v>
      </c>
      <c r="H151" s="159">
        <v>1760</v>
      </c>
      <c r="I151" s="160">
        <v>40992</v>
      </c>
      <c r="J151" s="161" t="s">
        <v>568</v>
      </c>
    </row>
    <row r="152" spans="1:10" x14ac:dyDescent="0.2">
      <c r="A152" s="154" t="s">
        <v>860</v>
      </c>
      <c r="B152" s="154" t="s">
        <v>844</v>
      </c>
      <c r="C152" s="154">
        <v>2000</v>
      </c>
      <c r="D152" s="154" t="s">
        <v>863</v>
      </c>
      <c r="E152" s="154">
        <v>14</v>
      </c>
      <c r="F152" s="154">
        <v>4</v>
      </c>
      <c r="G152" s="159">
        <v>28000</v>
      </c>
      <c r="H152" s="159">
        <v>8000</v>
      </c>
      <c r="I152" s="160">
        <v>41104</v>
      </c>
      <c r="J152" s="161" t="s">
        <v>626</v>
      </c>
    </row>
    <row r="153" spans="1:10" x14ac:dyDescent="0.2">
      <c r="A153" s="154" t="s">
        <v>860</v>
      </c>
      <c r="B153" s="154" t="s">
        <v>846</v>
      </c>
      <c r="C153" s="154">
        <v>2500</v>
      </c>
      <c r="D153" s="154" t="s">
        <v>863</v>
      </c>
      <c r="E153" s="154">
        <v>18</v>
      </c>
      <c r="F153" s="154">
        <v>1</v>
      </c>
      <c r="G153" s="159">
        <v>45000</v>
      </c>
      <c r="H153" s="159">
        <v>2500</v>
      </c>
      <c r="I153" s="160">
        <v>41189</v>
      </c>
      <c r="J153" s="161" t="s">
        <v>847</v>
      </c>
    </row>
    <row r="154" spans="1:10" x14ac:dyDescent="0.2">
      <c r="A154" s="154" t="s">
        <v>861</v>
      </c>
      <c r="B154" s="154" t="s">
        <v>845</v>
      </c>
      <c r="C154" s="154">
        <v>800</v>
      </c>
      <c r="D154" s="154" t="s">
        <v>863</v>
      </c>
      <c r="E154" s="154">
        <v>44</v>
      </c>
      <c r="F154" s="154">
        <v>4</v>
      </c>
      <c r="G154" s="159">
        <v>35200</v>
      </c>
      <c r="H154" s="159">
        <v>3200</v>
      </c>
      <c r="I154" s="160">
        <v>41034</v>
      </c>
      <c r="J154" s="161" t="s">
        <v>843</v>
      </c>
    </row>
    <row r="155" spans="1:10" x14ac:dyDescent="0.2">
      <c r="A155" s="154" t="s">
        <v>861</v>
      </c>
      <c r="B155" s="154" t="s">
        <v>837</v>
      </c>
      <c r="C155" s="154">
        <v>1150</v>
      </c>
      <c r="D155" s="154" t="s">
        <v>863</v>
      </c>
      <c r="E155" s="154">
        <v>46</v>
      </c>
      <c r="F155" s="154">
        <v>4</v>
      </c>
      <c r="G155" s="159">
        <v>52900</v>
      </c>
      <c r="H155" s="159">
        <v>4600</v>
      </c>
      <c r="I155" s="160">
        <v>41193</v>
      </c>
      <c r="J155" s="161" t="s">
        <v>839</v>
      </c>
    </row>
    <row r="156" spans="1:10" x14ac:dyDescent="0.2">
      <c r="A156" s="154" t="s">
        <v>861</v>
      </c>
      <c r="B156" s="154" t="s">
        <v>844</v>
      </c>
      <c r="C156" s="154">
        <v>1200</v>
      </c>
      <c r="D156" s="154" t="s">
        <v>863</v>
      </c>
      <c r="E156" s="154">
        <v>44</v>
      </c>
      <c r="F156" s="154">
        <v>3</v>
      </c>
      <c r="G156" s="159">
        <v>52800</v>
      </c>
      <c r="H156" s="159">
        <v>3600</v>
      </c>
      <c r="I156" s="160">
        <v>41013</v>
      </c>
      <c r="J156" s="161" t="s">
        <v>841</v>
      </c>
    </row>
    <row r="157" spans="1:10" x14ac:dyDescent="0.2">
      <c r="A157" s="154" t="s">
        <v>861</v>
      </c>
      <c r="B157" s="154" t="s">
        <v>849</v>
      </c>
      <c r="C157" s="154">
        <v>1080</v>
      </c>
      <c r="D157" s="154" t="s">
        <v>863</v>
      </c>
      <c r="E157" s="154">
        <v>50</v>
      </c>
      <c r="F157" s="154">
        <v>3</v>
      </c>
      <c r="G157" s="159">
        <v>54000</v>
      </c>
      <c r="H157" s="159">
        <v>3240</v>
      </c>
      <c r="I157" s="160">
        <v>40933</v>
      </c>
      <c r="J157" s="161" t="s">
        <v>843</v>
      </c>
    </row>
    <row r="158" spans="1:10" x14ac:dyDescent="0.2">
      <c r="A158" s="154" t="s">
        <v>848</v>
      </c>
      <c r="B158" s="154" t="s">
        <v>837</v>
      </c>
      <c r="C158" s="154">
        <v>1350</v>
      </c>
      <c r="D158" s="154" t="s">
        <v>864</v>
      </c>
      <c r="E158" s="154">
        <v>20</v>
      </c>
      <c r="F158" s="154">
        <v>3</v>
      </c>
      <c r="G158" s="159">
        <v>27000</v>
      </c>
      <c r="H158" s="159">
        <v>4050</v>
      </c>
      <c r="I158" s="160">
        <v>40962</v>
      </c>
      <c r="J158" s="161" t="s">
        <v>568</v>
      </c>
    </row>
    <row r="159" spans="1:10" x14ac:dyDescent="0.2">
      <c r="A159" s="154" t="s">
        <v>836</v>
      </c>
      <c r="B159" s="154" t="s">
        <v>840</v>
      </c>
      <c r="C159" s="154">
        <v>2000</v>
      </c>
      <c r="D159" s="154" t="s">
        <v>864</v>
      </c>
      <c r="E159" s="154">
        <v>44</v>
      </c>
      <c r="F159" s="154">
        <v>4</v>
      </c>
      <c r="G159" s="159">
        <v>88000</v>
      </c>
      <c r="H159" s="159">
        <v>8000</v>
      </c>
      <c r="I159" s="160">
        <v>40996</v>
      </c>
      <c r="J159" s="161" t="s">
        <v>626</v>
      </c>
    </row>
    <row r="160" spans="1:10" x14ac:dyDescent="0.2">
      <c r="A160" s="154" t="s">
        <v>836</v>
      </c>
      <c r="B160" s="154" t="s">
        <v>842</v>
      </c>
      <c r="C160" s="154">
        <v>1300</v>
      </c>
      <c r="D160" s="154" t="s">
        <v>864</v>
      </c>
      <c r="E160" s="154">
        <v>35</v>
      </c>
      <c r="F160" s="154">
        <v>1</v>
      </c>
      <c r="G160" s="159">
        <v>45500</v>
      </c>
      <c r="H160" s="159">
        <v>1300</v>
      </c>
      <c r="I160" s="160">
        <v>40983</v>
      </c>
      <c r="J160" s="161" t="s">
        <v>847</v>
      </c>
    </row>
    <row r="161" spans="1:10" x14ac:dyDescent="0.2">
      <c r="A161" s="154" t="s">
        <v>836</v>
      </c>
      <c r="B161" s="154" t="s">
        <v>844</v>
      </c>
      <c r="C161" s="154">
        <v>1700</v>
      </c>
      <c r="D161" s="154" t="s">
        <v>864</v>
      </c>
      <c r="E161" s="154">
        <v>42</v>
      </c>
      <c r="F161" s="154">
        <v>3</v>
      </c>
      <c r="G161" s="159">
        <v>71400</v>
      </c>
      <c r="H161" s="159">
        <v>5100</v>
      </c>
      <c r="I161" s="160">
        <v>41127</v>
      </c>
      <c r="J161" s="161" t="s">
        <v>626</v>
      </c>
    </row>
    <row r="162" spans="1:10" x14ac:dyDescent="0.2">
      <c r="A162" s="154" t="s">
        <v>836</v>
      </c>
      <c r="B162" s="154" t="s">
        <v>845</v>
      </c>
      <c r="C162" s="154">
        <v>1650</v>
      </c>
      <c r="D162" s="154" t="s">
        <v>864</v>
      </c>
      <c r="E162" s="154">
        <v>42</v>
      </c>
      <c r="F162" s="154">
        <v>2</v>
      </c>
      <c r="G162" s="159">
        <v>69300</v>
      </c>
      <c r="H162" s="159">
        <v>3300</v>
      </c>
      <c r="I162" s="160">
        <v>41000</v>
      </c>
      <c r="J162" s="161" t="s">
        <v>847</v>
      </c>
    </row>
    <row r="163" spans="1:10" x14ac:dyDescent="0.2">
      <c r="A163" s="154" t="s">
        <v>836</v>
      </c>
      <c r="B163" s="154" t="s">
        <v>846</v>
      </c>
      <c r="C163" s="154">
        <v>1280</v>
      </c>
      <c r="D163" s="154" t="s">
        <v>864</v>
      </c>
      <c r="E163" s="154">
        <v>42</v>
      </c>
      <c r="F163" s="154">
        <v>0</v>
      </c>
      <c r="G163" s="159">
        <v>53760</v>
      </c>
      <c r="H163" s="159">
        <v>0</v>
      </c>
      <c r="I163" s="160">
        <v>41020</v>
      </c>
      <c r="J163" s="161" t="s">
        <v>839</v>
      </c>
    </row>
    <row r="164" spans="1:10" x14ac:dyDescent="0.2">
      <c r="A164" s="154" t="s">
        <v>848</v>
      </c>
      <c r="B164" s="154" t="s">
        <v>842</v>
      </c>
      <c r="C164" s="154">
        <v>2360</v>
      </c>
      <c r="D164" s="154" t="s">
        <v>864</v>
      </c>
      <c r="E164" s="154">
        <v>25</v>
      </c>
      <c r="F164" s="154">
        <v>2</v>
      </c>
      <c r="G164" s="159">
        <v>59000</v>
      </c>
      <c r="H164" s="159">
        <v>4720</v>
      </c>
      <c r="I164" s="160">
        <v>41101</v>
      </c>
      <c r="J164" s="161" t="s">
        <v>841</v>
      </c>
    </row>
    <row r="165" spans="1:10" x14ac:dyDescent="0.2">
      <c r="A165" s="154" t="s">
        <v>848</v>
      </c>
      <c r="B165" s="154" t="s">
        <v>837</v>
      </c>
      <c r="C165" s="154">
        <v>3180</v>
      </c>
      <c r="D165" s="154" t="s">
        <v>864</v>
      </c>
      <c r="E165" s="154">
        <v>39</v>
      </c>
      <c r="F165" s="154">
        <v>1</v>
      </c>
      <c r="G165" s="159">
        <v>124020</v>
      </c>
      <c r="H165" s="159">
        <v>3180</v>
      </c>
      <c r="I165" s="160">
        <v>40986</v>
      </c>
      <c r="J165" s="161" t="s">
        <v>843</v>
      </c>
    </row>
    <row r="166" spans="1:10" x14ac:dyDescent="0.2">
      <c r="A166" s="154" t="s">
        <v>848</v>
      </c>
      <c r="B166" s="154" t="s">
        <v>844</v>
      </c>
      <c r="C166" s="154">
        <v>1990</v>
      </c>
      <c r="D166" s="154" t="s">
        <v>864</v>
      </c>
      <c r="E166" s="154">
        <v>38</v>
      </c>
      <c r="F166" s="154">
        <v>3</v>
      </c>
      <c r="G166" s="159">
        <v>75620</v>
      </c>
      <c r="H166" s="159">
        <v>5970</v>
      </c>
      <c r="I166" s="160">
        <v>41098</v>
      </c>
      <c r="J166" s="161" t="s">
        <v>626</v>
      </c>
    </row>
    <row r="167" spans="1:10" x14ac:dyDescent="0.2">
      <c r="A167" s="154" t="s">
        <v>848</v>
      </c>
      <c r="B167" s="154" t="s">
        <v>845</v>
      </c>
      <c r="C167" s="154">
        <v>2570</v>
      </c>
      <c r="D167" s="154" t="s">
        <v>864</v>
      </c>
      <c r="E167" s="154">
        <v>31</v>
      </c>
      <c r="F167" s="154">
        <v>3</v>
      </c>
      <c r="G167" s="159">
        <v>79670</v>
      </c>
      <c r="H167" s="159">
        <v>7710</v>
      </c>
      <c r="I167" s="160">
        <v>40969</v>
      </c>
      <c r="J167" s="161" t="s">
        <v>847</v>
      </c>
    </row>
    <row r="168" spans="1:10" x14ac:dyDescent="0.2">
      <c r="A168" s="154" t="s">
        <v>848</v>
      </c>
      <c r="B168" s="154" t="s">
        <v>840</v>
      </c>
      <c r="C168" s="154">
        <v>3150</v>
      </c>
      <c r="D168" s="154" t="s">
        <v>864</v>
      </c>
      <c r="E168" s="154">
        <v>29</v>
      </c>
      <c r="F168" s="154">
        <v>3</v>
      </c>
      <c r="G168" s="159">
        <v>91350</v>
      </c>
      <c r="H168" s="159">
        <v>9450</v>
      </c>
      <c r="I168" s="160">
        <v>41170</v>
      </c>
      <c r="J168" s="161" t="s">
        <v>839</v>
      </c>
    </row>
    <row r="169" spans="1:10" x14ac:dyDescent="0.2">
      <c r="A169" s="154" t="s">
        <v>848</v>
      </c>
      <c r="B169" s="154" t="s">
        <v>846</v>
      </c>
      <c r="C169" s="154">
        <v>3140</v>
      </c>
      <c r="D169" s="154" t="s">
        <v>864</v>
      </c>
      <c r="E169" s="154">
        <v>20</v>
      </c>
      <c r="F169" s="154">
        <v>0</v>
      </c>
      <c r="G169" s="159">
        <v>62800</v>
      </c>
      <c r="H169" s="159">
        <v>0</v>
      </c>
      <c r="I169" s="160">
        <v>41133</v>
      </c>
      <c r="J169" s="161" t="s">
        <v>841</v>
      </c>
    </row>
    <row r="170" spans="1:10" x14ac:dyDescent="0.2">
      <c r="A170" s="154" t="s">
        <v>848</v>
      </c>
      <c r="B170" s="154" t="s">
        <v>849</v>
      </c>
      <c r="C170" s="154">
        <v>4800</v>
      </c>
      <c r="D170" s="154" t="s">
        <v>864</v>
      </c>
      <c r="E170" s="154">
        <v>29</v>
      </c>
      <c r="F170" s="154">
        <v>0</v>
      </c>
      <c r="G170" s="159">
        <v>139200</v>
      </c>
      <c r="H170" s="159">
        <v>0</v>
      </c>
      <c r="I170" s="160">
        <v>41142</v>
      </c>
      <c r="J170" s="161" t="s">
        <v>839</v>
      </c>
    </row>
    <row r="171" spans="1:10" x14ac:dyDescent="0.2">
      <c r="A171" s="154" t="s">
        <v>850</v>
      </c>
      <c r="B171" s="154" t="s">
        <v>849</v>
      </c>
      <c r="C171" s="154">
        <v>3390</v>
      </c>
      <c r="D171" s="154" t="s">
        <v>864</v>
      </c>
      <c r="E171" s="154">
        <v>19</v>
      </c>
      <c r="F171" s="154">
        <v>3</v>
      </c>
      <c r="G171" s="159">
        <v>64410</v>
      </c>
      <c r="H171" s="159">
        <v>10170</v>
      </c>
      <c r="I171" s="160">
        <v>41174</v>
      </c>
      <c r="J171" s="161" t="s">
        <v>841</v>
      </c>
    </row>
    <row r="172" spans="1:10" x14ac:dyDescent="0.2">
      <c r="A172" s="154" t="s">
        <v>850</v>
      </c>
      <c r="B172" s="154" t="s">
        <v>845</v>
      </c>
      <c r="C172" s="154">
        <v>1500</v>
      </c>
      <c r="D172" s="154" t="s">
        <v>864</v>
      </c>
      <c r="E172" s="154">
        <v>20</v>
      </c>
      <c r="F172" s="154">
        <v>1</v>
      </c>
      <c r="G172" s="159">
        <v>30000</v>
      </c>
      <c r="H172" s="159">
        <v>1500</v>
      </c>
      <c r="I172" s="160">
        <v>41120</v>
      </c>
      <c r="J172" s="161" t="s">
        <v>839</v>
      </c>
    </row>
    <row r="173" spans="1:10" x14ac:dyDescent="0.2">
      <c r="A173" s="154" t="s">
        <v>850</v>
      </c>
      <c r="B173" s="154" t="s">
        <v>840</v>
      </c>
      <c r="C173" s="154">
        <v>1280</v>
      </c>
      <c r="D173" s="154" t="s">
        <v>864</v>
      </c>
      <c r="E173" s="154">
        <v>14</v>
      </c>
      <c r="F173" s="154">
        <v>0</v>
      </c>
      <c r="G173" s="159">
        <v>17920</v>
      </c>
      <c r="H173" s="159">
        <v>0</v>
      </c>
      <c r="I173" s="160">
        <v>41029</v>
      </c>
      <c r="J173" s="161" t="s">
        <v>841</v>
      </c>
    </row>
    <row r="174" spans="1:10" x14ac:dyDescent="0.2">
      <c r="A174" s="154" t="s">
        <v>850</v>
      </c>
      <c r="B174" s="154" t="s">
        <v>846</v>
      </c>
      <c r="C174" s="154">
        <v>2850</v>
      </c>
      <c r="D174" s="154" t="s">
        <v>864</v>
      </c>
      <c r="E174" s="154">
        <v>23</v>
      </c>
      <c r="F174" s="154">
        <v>3</v>
      </c>
      <c r="G174" s="159">
        <v>65550</v>
      </c>
      <c r="H174" s="159">
        <v>8550</v>
      </c>
      <c r="I174" s="160">
        <v>40951</v>
      </c>
      <c r="J174" s="161" t="s">
        <v>843</v>
      </c>
    </row>
    <row r="175" spans="1:10" x14ac:dyDescent="0.2">
      <c r="A175" s="154" t="s">
        <v>851</v>
      </c>
      <c r="B175" s="154" t="s">
        <v>845</v>
      </c>
      <c r="C175" s="154">
        <v>2540</v>
      </c>
      <c r="D175" s="154" t="s">
        <v>864</v>
      </c>
      <c r="E175" s="154">
        <v>32</v>
      </c>
      <c r="F175" s="154">
        <v>4</v>
      </c>
      <c r="G175" s="159">
        <v>81280</v>
      </c>
      <c r="H175" s="159">
        <v>10160</v>
      </c>
      <c r="I175" s="160">
        <v>41073</v>
      </c>
      <c r="J175" s="161" t="s">
        <v>568</v>
      </c>
    </row>
    <row r="176" spans="1:10" x14ac:dyDescent="0.2">
      <c r="A176" s="154" t="s">
        <v>851</v>
      </c>
      <c r="B176" s="154" t="s">
        <v>840</v>
      </c>
      <c r="C176" s="154">
        <v>2700</v>
      </c>
      <c r="D176" s="154" t="s">
        <v>864</v>
      </c>
      <c r="E176" s="154">
        <v>38</v>
      </c>
      <c r="F176" s="154">
        <v>4</v>
      </c>
      <c r="G176" s="159">
        <v>102600</v>
      </c>
      <c r="H176" s="159">
        <v>10800</v>
      </c>
      <c r="I176" s="160">
        <v>41001</v>
      </c>
      <c r="J176" s="161" t="s">
        <v>626</v>
      </c>
    </row>
    <row r="177" spans="1:10" x14ac:dyDescent="0.2">
      <c r="A177" s="154" t="s">
        <v>851</v>
      </c>
      <c r="B177" s="154" t="s">
        <v>846</v>
      </c>
      <c r="C177" s="154">
        <v>2560</v>
      </c>
      <c r="D177" s="154" t="s">
        <v>864</v>
      </c>
      <c r="E177" s="154">
        <v>28</v>
      </c>
      <c r="F177" s="154">
        <v>1</v>
      </c>
      <c r="G177" s="159">
        <v>71680</v>
      </c>
      <c r="H177" s="159">
        <v>2560</v>
      </c>
      <c r="I177" s="160">
        <v>41083</v>
      </c>
      <c r="J177" s="161" t="s">
        <v>847</v>
      </c>
    </row>
    <row r="178" spans="1:10" x14ac:dyDescent="0.2">
      <c r="A178" s="154" t="s">
        <v>851</v>
      </c>
      <c r="B178" s="154" t="s">
        <v>842</v>
      </c>
      <c r="C178" s="154">
        <v>2300</v>
      </c>
      <c r="D178" s="154" t="s">
        <v>864</v>
      </c>
      <c r="E178" s="154">
        <v>34</v>
      </c>
      <c r="F178" s="154">
        <v>4</v>
      </c>
      <c r="G178" s="159">
        <v>78200</v>
      </c>
      <c r="H178" s="159">
        <v>9200</v>
      </c>
      <c r="I178" s="160">
        <v>41254</v>
      </c>
      <c r="J178" s="161" t="s">
        <v>841</v>
      </c>
    </row>
    <row r="179" spans="1:10" x14ac:dyDescent="0.2">
      <c r="A179" s="154" t="s">
        <v>851</v>
      </c>
      <c r="B179" s="154" t="s">
        <v>837</v>
      </c>
      <c r="C179" s="154">
        <v>3900</v>
      </c>
      <c r="D179" s="154" t="s">
        <v>864</v>
      </c>
      <c r="E179" s="154">
        <v>38</v>
      </c>
      <c r="F179" s="154">
        <v>4</v>
      </c>
      <c r="G179" s="159">
        <v>148200</v>
      </c>
      <c r="H179" s="159">
        <v>15600</v>
      </c>
      <c r="I179" s="160">
        <v>40958</v>
      </c>
      <c r="J179" s="161" t="s">
        <v>843</v>
      </c>
    </row>
    <row r="180" spans="1:10" x14ac:dyDescent="0.2">
      <c r="A180" s="154" t="s">
        <v>851</v>
      </c>
      <c r="B180" s="154" t="s">
        <v>844</v>
      </c>
      <c r="C180" s="154">
        <v>1790</v>
      </c>
      <c r="D180" s="154" t="s">
        <v>864</v>
      </c>
      <c r="E180" s="154">
        <v>24</v>
      </c>
      <c r="F180" s="154">
        <v>4</v>
      </c>
      <c r="G180" s="159">
        <v>42960</v>
      </c>
      <c r="H180" s="159">
        <v>7160</v>
      </c>
      <c r="I180" s="160">
        <v>41036</v>
      </c>
      <c r="J180" s="161" t="s">
        <v>568</v>
      </c>
    </row>
    <row r="181" spans="1:10" x14ac:dyDescent="0.2">
      <c r="A181" s="154" t="s">
        <v>852</v>
      </c>
      <c r="B181" s="154" t="s">
        <v>842</v>
      </c>
      <c r="C181" s="154">
        <v>4350</v>
      </c>
      <c r="D181" s="154" t="s">
        <v>864</v>
      </c>
      <c r="E181" s="154">
        <v>16</v>
      </c>
      <c r="F181" s="154">
        <v>4</v>
      </c>
      <c r="G181" s="159">
        <v>69600</v>
      </c>
      <c r="H181" s="159">
        <v>17400</v>
      </c>
      <c r="I181" s="160">
        <v>41090</v>
      </c>
      <c r="J181" s="161" t="s">
        <v>626</v>
      </c>
    </row>
    <row r="182" spans="1:10" x14ac:dyDescent="0.2">
      <c r="A182" s="154" t="s">
        <v>852</v>
      </c>
      <c r="B182" s="154" t="s">
        <v>845</v>
      </c>
      <c r="C182" s="154">
        <v>2850</v>
      </c>
      <c r="D182" s="154" t="s">
        <v>864</v>
      </c>
      <c r="E182" s="154">
        <v>36</v>
      </c>
      <c r="F182" s="154">
        <v>2</v>
      </c>
      <c r="G182" s="159">
        <v>102600</v>
      </c>
      <c r="H182" s="159">
        <v>5700</v>
      </c>
      <c r="I182" s="160">
        <v>41174</v>
      </c>
      <c r="J182" s="161" t="s">
        <v>839</v>
      </c>
    </row>
    <row r="183" spans="1:10" x14ac:dyDescent="0.2">
      <c r="A183" s="154" t="s">
        <v>852</v>
      </c>
      <c r="B183" s="154" t="s">
        <v>846</v>
      </c>
      <c r="C183" s="154">
        <v>4050</v>
      </c>
      <c r="D183" s="154" t="s">
        <v>864</v>
      </c>
      <c r="E183" s="154">
        <v>16</v>
      </c>
      <c r="F183" s="154">
        <v>4</v>
      </c>
      <c r="G183" s="159">
        <v>64800</v>
      </c>
      <c r="H183" s="159">
        <v>16200</v>
      </c>
      <c r="I183" s="160">
        <v>40934</v>
      </c>
      <c r="J183" s="161" t="s">
        <v>841</v>
      </c>
    </row>
    <row r="184" spans="1:10" x14ac:dyDescent="0.2">
      <c r="A184" s="154" t="s">
        <v>852</v>
      </c>
      <c r="B184" s="154" t="s">
        <v>853</v>
      </c>
      <c r="C184" s="154">
        <v>3880</v>
      </c>
      <c r="D184" s="154" t="s">
        <v>864</v>
      </c>
      <c r="E184" s="154">
        <v>22</v>
      </c>
      <c r="F184" s="154">
        <v>2</v>
      </c>
      <c r="G184" s="159">
        <v>85360</v>
      </c>
      <c r="H184" s="159">
        <v>7760</v>
      </c>
      <c r="I184" s="160">
        <v>41266</v>
      </c>
      <c r="J184" s="161" t="s">
        <v>843</v>
      </c>
    </row>
    <row r="185" spans="1:10" x14ac:dyDescent="0.2">
      <c r="A185" s="154" t="s">
        <v>852</v>
      </c>
      <c r="B185" s="154" t="s">
        <v>837</v>
      </c>
      <c r="C185" s="154">
        <v>4300</v>
      </c>
      <c r="D185" s="154" t="s">
        <v>864</v>
      </c>
      <c r="E185" s="154">
        <v>36</v>
      </c>
      <c r="F185" s="154">
        <v>3</v>
      </c>
      <c r="G185" s="159">
        <v>154800</v>
      </c>
      <c r="H185" s="159">
        <v>12900</v>
      </c>
      <c r="I185" s="160">
        <v>41210</v>
      </c>
      <c r="J185" s="161" t="s">
        <v>568</v>
      </c>
    </row>
    <row r="186" spans="1:10" x14ac:dyDescent="0.2">
      <c r="A186" s="154" t="s">
        <v>852</v>
      </c>
      <c r="B186" s="154" t="s">
        <v>844</v>
      </c>
      <c r="C186" s="154">
        <v>4100</v>
      </c>
      <c r="D186" s="154" t="s">
        <v>864</v>
      </c>
      <c r="E186" s="154">
        <v>27</v>
      </c>
      <c r="F186" s="154">
        <v>4</v>
      </c>
      <c r="G186" s="159">
        <v>110700</v>
      </c>
      <c r="H186" s="159">
        <v>16400</v>
      </c>
      <c r="I186" s="160">
        <v>40928</v>
      </c>
      <c r="J186" s="161" t="s">
        <v>626</v>
      </c>
    </row>
    <row r="187" spans="1:10" x14ac:dyDescent="0.2">
      <c r="A187" s="154" t="s">
        <v>852</v>
      </c>
      <c r="B187" s="154" t="s">
        <v>849</v>
      </c>
      <c r="C187" s="154">
        <v>3000</v>
      </c>
      <c r="D187" s="154" t="s">
        <v>864</v>
      </c>
      <c r="E187" s="154">
        <v>37</v>
      </c>
      <c r="F187" s="154">
        <v>0</v>
      </c>
      <c r="G187" s="159">
        <v>111000</v>
      </c>
      <c r="H187" s="159">
        <v>0</v>
      </c>
      <c r="I187" s="160">
        <v>41247</v>
      </c>
      <c r="J187" s="161" t="s">
        <v>839</v>
      </c>
    </row>
    <row r="188" spans="1:10" x14ac:dyDescent="0.2">
      <c r="A188" s="154" t="s">
        <v>854</v>
      </c>
      <c r="B188" s="154" t="s">
        <v>842</v>
      </c>
      <c r="C188" s="154">
        <v>4590</v>
      </c>
      <c r="D188" s="154" t="s">
        <v>864</v>
      </c>
      <c r="E188" s="154">
        <v>27</v>
      </c>
      <c r="F188" s="154">
        <v>2</v>
      </c>
      <c r="G188" s="159">
        <v>123930</v>
      </c>
      <c r="H188" s="159">
        <v>9180</v>
      </c>
      <c r="I188" s="160">
        <v>41228</v>
      </c>
      <c r="J188" s="161" t="s">
        <v>841</v>
      </c>
    </row>
    <row r="189" spans="1:10" x14ac:dyDescent="0.2">
      <c r="A189" s="154" t="s">
        <v>854</v>
      </c>
      <c r="B189" s="154" t="s">
        <v>845</v>
      </c>
      <c r="C189" s="154">
        <v>5490</v>
      </c>
      <c r="D189" s="154" t="s">
        <v>864</v>
      </c>
      <c r="E189" s="154">
        <v>17</v>
      </c>
      <c r="F189" s="154">
        <v>2</v>
      </c>
      <c r="G189" s="159">
        <v>93330</v>
      </c>
      <c r="H189" s="159">
        <v>10980</v>
      </c>
      <c r="I189" s="160">
        <v>41023</v>
      </c>
      <c r="J189" s="161" t="s">
        <v>843</v>
      </c>
    </row>
    <row r="190" spans="1:10" x14ac:dyDescent="0.2">
      <c r="A190" s="154" t="s">
        <v>854</v>
      </c>
      <c r="B190" s="154" t="s">
        <v>846</v>
      </c>
      <c r="C190" s="154">
        <v>10500</v>
      </c>
      <c r="D190" s="154" t="s">
        <v>864</v>
      </c>
      <c r="E190" s="154">
        <v>49</v>
      </c>
      <c r="F190" s="154">
        <v>0</v>
      </c>
      <c r="G190" s="159">
        <v>514500</v>
      </c>
      <c r="H190" s="159">
        <v>0</v>
      </c>
      <c r="I190" s="160">
        <v>41074</v>
      </c>
      <c r="J190" s="161" t="s">
        <v>568</v>
      </c>
    </row>
    <row r="191" spans="1:10" x14ac:dyDescent="0.2">
      <c r="A191" s="154" t="s">
        <v>854</v>
      </c>
      <c r="B191" s="154" t="s">
        <v>840</v>
      </c>
      <c r="C191" s="154">
        <v>4550</v>
      </c>
      <c r="D191" s="154" t="s">
        <v>864</v>
      </c>
      <c r="E191" s="154">
        <v>41</v>
      </c>
      <c r="F191" s="154">
        <v>4</v>
      </c>
      <c r="G191" s="159">
        <v>186550</v>
      </c>
      <c r="H191" s="159">
        <v>18200</v>
      </c>
      <c r="I191" s="160">
        <v>40949</v>
      </c>
      <c r="J191" s="161" t="s">
        <v>626</v>
      </c>
    </row>
    <row r="192" spans="1:10" x14ac:dyDescent="0.2">
      <c r="A192" s="154" t="s">
        <v>855</v>
      </c>
      <c r="B192" s="154" t="s">
        <v>837</v>
      </c>
      <c r="C192" s="154">
        <v>900</v>
      </c>
      <c r="D192" s="154" t="s">
        <v>864</v>
      </c>
      <c r="E192" s="154">
        <v>34</v>
      </c>
      <c r="F192" s="154">
        <v>1</v>
      </c>
      <c r="G192" s="159">
        <v>30600</v>
      </c>
      <c r="H192" s="159">
        <v>900</v>
      </c>
      <c r="I192" s="160">
        <v>41015</v>
      </c>
      <c r="J192" s="161" t="s">
        <v>847</v>
      </c>
    </row>
    <row r="193" spans="1:10" x14ac:dyDescent="0.2">
      <c r="A193" s="154" t="s">
        <v>855</v>
      </c>
      <c r="B193" s="154" t="s">
        <v>845</v>
      </c>
      <c r="C193" s="154">
        <v>1100</v>
      </c>
      <c r="D193" s="154" t="s">
        <v>864</v>
      </c>
      <c r="E193" s="154">
        <v>38</v>
      </c>
      <c r="F193" s="154">
        <v>4</v>
      </c>
      <c r="G193" s="159">
        <v>41800</v>
      </c>
      <c r="H193" s="159">
        <v>4400</v>
      </c>
      <c r="I193" s="160">
        <v>41088</v>
      </c>
      <c r="J193" s="161" t="s">
        <v>839</v>
      </c>
    </row>
    <row r="194" spans="1:10" x14ac:dyDescent="0.2">
      <c r="A194" s="154" t="s">
        <v>855</v>
      </c>
      <c r="B194" s="154" t="s">
        <v>840</v>
      </c>
      <c r="C194" s="154">
        <v>1750</v>
      </c>
      <c r="D194" s="154" t="s">
        <v>864</v>
      </c>
      <c r="E194" s="154">
        <v>32</v>
      </c>
      <c r="F194" s="154">
        <v>2</v>
      </c>
      <c r="G194" s="159">
        <v>56000</v>
      </c>
      <c r="H194" s="159">
        <v>3500</v>
      </c>
      <c r="I194" s="160">
        <v>40994</v>
      </c>
      <c r="J194" s="161" t="s">
        <v>841</v>
      </c>
    </row>
    <row r="195" spans="1:10" x14ac:dyDescent="0.2">
      <c r="A195" s="154" t="s">
        <v>855</v>
      </c>
      <c r="B195" s="154" t="s">
        <v>849</v>
      </c>
      <c r="C195" s="154">
        <v>1950</v>
      </c>
      <c r="D195" s="154" t="s">
        <v>864</v>
      </c>
      <c r="E195" s="154">
        <v>35</v>
      </c>
      <c r="F195" s="154">
        <v>2</v>
      </c>
      <c r="G195" s="159">
        <v>68250</v>
      </c>
      <c r="H195" s="159">
        <v>3900</v>
      </c>
      <c r="I195" s="160">
        <v>41268</v>
      </c>
      <c r="J195" s="161" t="s">
        <v>843</v>
      </c>
    </row>
    <row r="196" spans="1:10" x14ac:dyDescent="0.2">
      <c r="A196" s="154" t="s">
        <v>856</v>
      </c>
      <c r="B196" s="154" t="s">
        <v>853</v>
      </c>
      <c r="C196" s="154">
        <v>4700</v>
      </c>
      <c r="D196" s="154" t="s">
        <v>864</v>
      </c>
      <c r="E196" s="154">
        <v>34</v>
      </c>
      <c r="F196" s="154">
        <v>1</v>
      </c>
      <c r="G196" s="159">
        <v>159800</v>
      </c>
      <c r="H196" s="159">
        <v>4700</v>
      </c>
      <c r="I196" s="160">
        <v>41211</v>
      </c>
      <c r="J196" s="161" t="s">
        <v>568</v>
      </c>
    </row>
    <row r="197" spans="1:10" x14ac:dyDescent="0.2">
      <c r="A197" s="154" t="s">
        <v>856</v>
      </c>
      <c r="B197" s="154" t="s">
        <v>857</v>
      </c>
      <c r="C197" s="154">
        <v>3750</v>
      </c>
      <c r="D197" s="154" t="s">
        <v>864</v>
      </c>
      <c r="E197" s="154">
        <v>47</v>
      </c>
      <c r="F197" s="154">
        <v>1</v>
      </c>
      <c r="G197" s="159">
        <v>176250</v>
      </c>
      <c r="H197" s="159">
        <v>3750</v>
      </c>
      <c r="I197" s="160">
        <v>41181</v>
      </c>
      <c r="J197" s="161" t="s">
        <v>626</v>
      </c>
    </row>
    <row r="198" spans="1:10" x14ac:dyDescent="0.2">
      <c r="A198" s="154" t="s">
        <v>856</v>
      </c>
      <c r="B198" s="154" t="s">
        <v>858</v>
      </c>
      <c r="C198" s="154">
        <v>2800</v>
      </c>
      <c r="D198" s="154" t="s">
        <v>864</v>
      </c>
      <c r="E198" s="154">
        <v>16</v>
      </c>
      <c r="F198" s="154">
        <v>3</v>
      </c>
      <c r="G198" s="159">
        <v>44800</v>
      </c>
      <c r="H198" s="159">
        <v>8400</v>
      </c>
      <c r="I198" s="160">
        <v>41267</v>
      </c>
      <c r="J198" s="161" t="s">
        <v>847</v>
      </c>
    </row>
    <row r="199" spans="1:10" x14ac:dyDescent="0.2">
      <c r="A199" s="154" t="s">
        <v>856</v>
      </c>
      <c r="B199" s="154" t="s">
        <v>859</v>
      </c>
      <c r="C199" s="154">
        <v>4500</v>
      </c>
      <c r="D199" s="154" t="s">
        <v>864</v>
      </c>
      <c r="E199" s="154">
        <v>33</v>
      </c>
      <c r="F199" s="154">
        <v>3</v>
      </c>
      <c r="G199" s="159">
        <v>148500</v>
      </c>
      <c r="H199" s="159">
        <v>13500</v>
      </c>
      <c r="I199" s="160">
        <v>41026</v>
      </c>
      <c r="J199" s="161" t="s">
        <v>839</v>
      </c>
    </row>
    <row r="200" spans="1:10" x14ac:dyDescent="0.2">
      <c r="A200" s="154" t="s">
        <v>860</v>
      </c>
      <c r="B200" s="154" t="s">
        <v>845</v>
      </c>
      <c r="C200" s="154">
        <v>1650</v>
      </c>
      <c r="D200" s="154" t="s">
        <v>864</v>
      </c>
      <c r="E200" s="154">
        <v>28</v>
      </c>
      <c r="F200" s="154">
        <v>0</v>
      </c>
      <c r="G200" s="159">
        <v>46200</v>
      </c>
      <c r="H200" s="159">
        <v>0</v>
      </c>
      <c r="I200" s="160">
        <v>40970</v>
      </c>
      <c r="J200" s="161" t="s">
        <v>841</v>
      </c>
    </row>
    <row r="201" spans="1:10" x14ac:dyDescent="0.2">
      <c r="A201" s="154" t="s">
        <v>860</v>
      </c>
      <c r="B201" s="154" t="s">
        <v>842</v>
      </c>
      <c r="C201" s="154">
        <v>1560</v>
      </c>
      <c r="D201" s="154" t="s">
        <v>864</v>
      </c>
      <c r="E201" s="154">
        <v>18</v>
      </c>
      <c r="F201" s="154">
        <v>1</v>
      </c>
      <c r="G201" s="159">
        <v>28080</v>
      </c>
      <c r="H201" s="159">
        <v>1560</v>
      </c>
      <c r="I201" s="160">
        <v>40983</v>
      </c>
      <c r="J201" s="161" t="s">
        <v>847</v>
      </c>
    </row>
    <row r="202" spans="1:10" x14ac:dyDescent="0.2">
      <c r="A202" s="154" t="s">
        <v>860</v>
      </c>
      <c r="B202" s="154" t="s">
        <v>840</v>
      </c>
      <c r="C202" s="154">
        <v>1150</v>
      </c>
      <c r="D202" s="154" t="s">
        <v>864</v>
      </c>
      <c r="E202" s="154">
        <v>14</v>
      </c>
      <c r="F202" s="154">
        <v>4</v>
      </c>
      <c r="G202" s="159">
        <v>16100</v>
      </c>
      <c r="H202" s="159">
        <v>4600</v>
      </c>
      <c r="I202" s="160">
        <v>41161</v>
      </c>
      <c r="J202" s="161" t="s">
        <v>839</v>
      </c>
    </row>
    <row r="203" spans="1:10" x14ac:dyDescent="0.2">
      <c r="A203" s="154" t="s">
        <v>860</v>
      </c>
      <c r="B203" s="154" t="s">
        <v>837</v>
      </c>
      <c r="C203" s="154">
        <v>890</v>
      </c>
      <c r="D203" s="154" t="s">
        <v>864</v>
      </c>
      <c r="E203" s="154">
        <v>50</v>
      </c>
      <c r="F203" s="154">
        <v>4</v>
      </c>
      <c r="G203" s="159">
        <v>44500</v>
      </c>
      <c r="H203" s="159">
        <v>3560</v>
      </c>
      <c r="I203" s="160">
        <v>41271</v>
      </c>
      <c r="J203" s="161" t="s">
        <v>839</v>
      </c>
    </row>
    <row r="204" spans="1:10" x14ac:dyDescent="0.2">
      <c r="A204" s="154" t="s">
        <v>860</v>
      </c>
      <c r="B204" s="154" t="s">
        <v>844</v>
      </c>
      <c r="C204" s="154">
        <v>1960</v>
      </c>
      <c r="D204" s="154" t="s">
        <v>864</v>
      </c>
      <c r="E204" s="154">
        <v>33</v>
      </c>
      <c r="F204" s="154">
        <v>0</v>
      </c>
      <c r="G204" s="159">
        <v>64680</v>
      </c>
      <c r="H204" s="159">
        <v>0</v>
      </c>
      <c r="I204" s="160">
        <v>40927</v>
      </c>
      <c r="J204" s="161" t="s">
        <v>841</v>
      </c>
    </row>
    <row r="205" spans="1:10" x14ac:dyDescent="0.2">
      <c r="A205" s="154" t="s">
        <v>860</v>
      </c>
      <c r="B205" s="154" t="s">
        <v>846</v>
      </c>
      <c r="C205" s="154">
        <v>2500</v>
      </c>
      <c r="D205" s="154" t="s">
        <v>864</v>
      </c>
      <c r="E205" s="154">
        <v>44</v>
      </c>
      <c r="F205" s="154">
        <v>0</v>
      </c>
      <c r="G205" s="159">
        <v>110000</v>
      </c>
      <c r="H205" s="159">
        <v>0</v>
      </c>
      <c r="I205" s="160">
        <v>40966</v>
      </c>
      <c r="J205" s="161" t="s">
        <v>843</v>
      </c>
    </row>
    <row r="206" spans="1:10" x14ac:dyDescent="0.2">
      <c r="A206" s="154" t="s">
        <v>861</v>
      </c>
      <c r="B206" s="154" t="s">
        <v>845</v>
      </c>
      <c r="C206" s="154">
        <v>780</v>
      </c>
      <c r="D206" s="154" t="s">
        <v>864</v>
      </c>
      <c r="E206" s="154">
        <v>31</v>
      </c>
      <c r="F206" s="154">
        <v>4</v>
      </c>
      <c r="G206" s="159">
        <v>24180</v>
      </c>
      <c r="H206" s="159">
        <v>3120</v>
      </c>
      <c r="I206" s="160">
        <v>41195</v>
      </c>
      <c r="J206" s="161" t="s">
        <v>568</v>
      </c>
    </row>
    <row r="207" spans="1:10" x14ac:dyDescent="0.2">
      <c r="A207" s="154" t="s">
        <v>861</v>
      </c>
      <c r="B207" s="154" t="s">
        <v>837</v>
      </c>
      <c r="C207" s="154">
        <v>1150</v>
      </c>
      <c r="D207" s="154" t="s">
        <v>864</v>
      </c>
      <c r="E207" s="154">
        <v>27</v>
      </c>
      <c r="F207" s="154">
        <v>3</v>
      </c>
      <c r="G207" s="159">
        <v>31050</v>
      </c>
      <c r="H207" s="159">
        <v>3450</v>
      </c>
      <c r="I207" s="160">
        <v>41159</v>
      </c>
      <c r="J207" s="161" t="s">
        <v>626</v>
      </c>
    </row>
    <row r="208" spans="1:10" x14ac:dyDescent="0.2">
      <c r="A208" s="154" t="s">
        <v>861</v>
      </c>
      <c r="B208" s="154" t="s">
        <v>844</v>
      </c>
      <c r="C208" s="154">
        <v>1200</v>
      </c>
      <c r="D208" s="154" t="s">
        <v>864</v>
      </c>
      <c r="E208" s="154">
        <v>39</v>
      </c>
      <c r="F208" s="154">
        <v>0</v>
      </c>
      <c r="G208" s="159">
        <v>46800</v>
      </c>
      <c r="H208" s="159">
        <v>0</v>
      </c>
      <c r="I208" s="160">
        <v>41248</v>
      </c>
      <c r="J208" s="161" t="s">
        <v>847</v>
      </c>
    </row>
    <row r="209" spans="1:10" x14ac:dyDescent="0.2">
      <c r="A209" s="154" t="s">
        <v>861</v>
      </c>
      <c r="B209" s="154" t="s">
        <v>849</v>
      </c>
      <c r="C209" s="154">
        <v>1080</v>
      </c>
      <c r="D209" s="154" t="s">
        <v>864</v>
      </c>
      <c r="E209" s="154">
        <v>18</v>
      </c>
      <c r="F209" s="154">
        <v>1</v>
      </c>
      <c r="G209" s="159">
        <v>19440</v>
      </c>
      <c r="H209" s="159">
        <v>1080</v>
      </c>
      <c r="I209" s="160">
        <v>40978</v>
      </c>
      <c r="J209" s="161" t="s">
        <v>839</v>
      </c>
    </row>
    <row r="210" spans="1:10" x14ac:dyDescent="0.2">
      <c r="A210" s="154" t="s">
        <v>848</v>
      </c>
      <c r="B210" s="154" t="s">
        <v>837</v>
      </c>
      <c r="C210" s="154">
        <v>1370</v>
      </c>
      <c r="D210" s="154" t="s">
        <v>865</v>
      </c>
      <c r="E210" s="154">
        <v>38</v>
      </c>
      <c r="F210" s="154">
        <v>4</v>
      </c>
      <c r="G210" s="159">
        <v>52060</v>
      </c>
      <c r="H210" s="159">
        <v>5480</v>
      </c>
      <c r="I210" s="160">
        <v>41238</v>
      </c>
      <c r="J210" s="161" t="s">
        <v>841</v>
      </c>
    </row>
    <row r="211" spans="1:10" x14ac:dyDescent="0.2">
      <c r="A211" s="154" t="s">
        <v>836</v>
      </c>
      <c r="B211" s="154" t="s">
        <v>840</v>
      </c>
      <c r="C211" s="154">
        <v>2000</v>
      </c>
      <c r="D211" s="154" t="s">
        <v>865</v>
      </c>
      <c r="E211" s="154">
        <v>24</v>
      </c>
      <c r="F211" s="154">
        <v>3</v>
      </c>
      <c r="G211" s="159">
        <v>48000</v>
      </c>
      <c r="H211" s="159">
        <v>6000</v>
      </c>
      <c r="I211" s="160">
        <v>40962</v>
      </c>
      <c r="J211" s="161" t="s">
        <v>626</v>
      </c>
    </row>
    <row r="212" spans="1:10" x14ac:dyDescent="0.2">
      <c r="A212" s="154" t="s">
        <v>836</v>
      </c>
      <c r="B212" s="154" t="s">
        <v>842</v>
      </c>
      <c r="C212" s="154">
        <v>1400</v>
      </c>
      <c r="D212" s="154" t="s">
        <v>865</v>
      </c>
      <c r="E212" s="154">
        <v>39</v>
      </c>
      <c r="F212" s="154">
        <v>1</v>
      </c>
      <c r="G212" s="159">
        <v>54600</v>
      </c>
      <c r="H212" s="159">
        <v>1400</v>
      </c>
      <c r="I212" s="160">
        <v>41065</v>
      </c>
      <c r="J212" s="161" t="s">
        <v>568</v>
      </c>
    </row>
    <row r="213" spans="1:10" x14ac:dyDescent="0.2">
      <c r="A213" s="154" t="s">
        <v>836</v>
      </c>
      <c r="B213" s="154" t="s">
        <v>844</v>
      </c>
      <c r="C213" s="154">
        <v>1700</v>
      </c>
      <c r="D213" s="154" t="s">
        <v>865</v>
      </c>
      <c r="E213" s="154">
        <v>50</v>
      </c>
      <c r="F213" s="154">
        <v>4</v>
      </c>
      <c r="G213" s="159">
        <v>85000</v>
      </c>
      <c r="H213" s="159">
        <v>6800</v>
      </c>
      <c r="I213" s="160">
        <v>41154</v>
      </c>
      <c r="J213" s="161" t="s">
        <v>847</v>
      </c>
    </row>
    <row r="214" spans="1:10" x14ac:dyDescent="0.2">
      <c r="A214" s="154" t="s">
        <v>836</v>
      </c>
      <c r="B214" s="154" t="s">
        <v>845</v>
      </c>
      <c r="C214" s="154">
        <v>1650</v>
      </c>
      <c r="D214" s="154" t="s">
        <v>865</v>
      </c>
      <c r="E214" s="154">
        <v>39</v>
      </c>
      <c r="F214" s="154">
        <v>4</v>
      </c>
      <c r="G214" s="159">
        <v>64350</v>
      </c>
      <c r="H214" s="159">
        <v>6600</v>
      </c>
      <c r="I214" s="160">
        <v>41248</v>
      </c>
      <c r="J214" s="161" t="s">
        <v>843</v>
      </c>
    </row>
    <row r="215" spans="1:10" x14ac:dyDescent="0.2">
      <c r="A215" s="154" t="s">
        <v>836</v>
      </c>
      <c r="B215" s="154" t="s">
        <v>846</v>
      </c>
      <c r="C215" s="154">
        <v>1250</v>
      </c>
      <c r="D215" s="154" t="s">
        <v>865</v>
      </c>
      <c r="E215" s="154">
        <v>13</v>
      </c>
      <c r="F215" s="154">
        <v>0</v>
      </c>
      <c r="G215" s="159">
        <v>16250</v>
      </c>
      <c r="H215" s="159">
        <v>0</v>
      </c>
      <c r="I215" s="160">
        <v>41244</v>
      </c>
      <c r="J215" s="161" t="s">
        <v>626</v>
      </c>
    </row>
    <row r="216" spans="1:10" x14ac:dyDescent="0.2">
      <c r="A216" s="154" t="s">
        <v>848</v>
      </c>
      <c r="B216" s="154" t="s">
        <v>842</v>
      </c>
      <c r="C216" s="154">
        <v>2390</v>
      </c>
      <c r="D216" s="154" t="s">
        <v>865</v>
      </c>
      <c r="E216" s="154">
        <v>50</v>
      </c>
      <c r="F216" s="154">
        <v>0</v>
      </c>
      <c r="G216" s="159">
        <v>119500</v>
      </c>
      <c r="H216" s="159">
        <v>0</v>
      </c>
      <c r="I216" s="160">
        <v>41235</v>
      </c>
      <c r="J216" s="161" t="s">
        <v>568</v>
      </c>
    </row>
    <row r="217" spans="1:10" x14ac:dyDescent="0.2">
      <c r="A217" s="154" t="s">
        <v>848</v>
      </c>
      <c r="B217" s="154" t="s">
        <v>837</v>
      </c>
      <c r="C217" s="154">
        <v>3190</v>
      </c>
      <c r="D217" s="154" t="s">
        <v>865</v>
      </c>
      <c r="E217" s="154">
        <v>23</v>
      </c>
      <c r="F217" s="154">
        <v>1</v>
      </c>
      <c r="G217" s="159">
        <v>73370</v>
      </c>
      <c r="H217" s="159">
        <v>3190</v>
      </c>
      <c r="I217" s="160">
        <v>41008</v>
      </c>
      <c r="J217" s="161" t="s">
        <v>847</v>
      </c>
    </row>
    <row r="218" spans="1:10" x14ac:dyDescent="0.2">
      <c r="A218" s="154" t="s">
        <v>848</v>
      </c>
      <c r="B218" s="154" t="s">
        <v>844</v>
      </c>
      <c r="C218" s="154">
        <v>1990</v>
      </c>
      <c r="D218" s="154" t="s">
        <v>865</v>
      </c>
      <c r="E218" s="154">
        <v>25</v>
      </c>
      <c r="F218" s="154">
        <v>3</v>
      </c>
      <c r="G218" s="159">
        <v>49750</v>
      </c>
      <c r="H218" s="159">
        <v>5970</v>
      </c>
      <c r="I218" s="160">
        <v>41261</v>
      </c>
      <c r="J218" s="161" t="s">
        <v>843</v>
      </c>
    </row>
    <row r="219" spans="1:10" x14ac:dyDescent="0.2">
      <c r="A219" s="154" t="s">
        <v>848</v>
      </c>
      <c r="B219" s="154" t="s">
        <v>845</v>
      </c>
      <c r="C219" s="154">
        <v>2550</v>
      </c>
      <c r="D219" s="154" t="s">
        <v>865</v>
      </c>
      <c r="E219" s="154">
        <v>21</v>
      </c>
      <c r="F219" s="154">
        <v>3</v>
      </c>
      <c r="G219" s="159">
        <v>53550</v>
      </c>
      <c r="H219" s="159">
        <v>7650</v>
      </c>
      <c r="I219" s="160">
        <v>41039</v>
      </c>
      <c r="J219" s="161" t="s">
        <v>626</v>
      </c>
    </row>
    <row r="220" spans="1:10" x14ac:dyDescent="0.2">
      <c r="A220" s="154" t="s">
        <v>848</v>
      </c>
      <c r="B220" s="154" t="s">
        <v>840</v>
      </c>
      <c r="C220" s="154">
        <v>3150</v>
      </c>
      <c r="D220" s="154" t="s">
        <v>865</v>
      </c>
      <c r="E220" s="154">
        <v>38</v>
      </c>
      <c r="F220" s="154">
        <v>2</v>
      </c>
      <c r="G220" s="159">
        <v>119700</v>
      </c>
      <c r="H220" s="159">
        <v>6300</v>
      </c>
      <c r="I220" s="160">
        <v>41154</v>
      </c>
      <c r="J220" s="161" t="s">
        <v>626</v>
      </c>
    </row>
    <row r="221" spans="1:10" x14ac:dyDescent="0.2">
      <c r="A221" s="154" t="s">
        <v>848</v>
      </c>
      <c r="B221" s="154" t="s">
        <v>846</v>
      </c>
      <c r="C221" s="154">
        <v>3100</v>
      </c>
      <c r="D221" s="154" t="s">
        <v>865</v>
      </c>
      <c r="E221" s="154">
        <v>27</v>
      </c>
      <c r="F221" s="154">
        <v>1</v>
      </c>
      <c r="G221" s="159">
        <v>83700</v>
      </c>
      <c r="H221" s="159">
        <v>3100</v>
      </c>
      <c r="I221" s="160">
        <v>41188</v>
      </c>
      <c r="J221" s="161" t="s">
        <v>839</v>
      </c>
    </row>
    <row r="222" spans="1:10" x14ac:dyDescent="0.2">
      <c r="A222" s="154" t="s">
        <v>848</v>
      </c>
      <c r="B222" s="154" t="s">
        <v>849</v>
      </c>
      <c r="C222" s="154">
        <v>4800</v>
      </c>
      <c r="D222" s="154" t="s">
        <v>865</v>
      </c>
      <c r="E222" s="154">
        <v>48</v>
      </c>
      <c r="F222" s="154">
        <v>3</v>
      </c>
      <c r="G222" s="159">
        <v>230400</v>
      </c>
      <c r="H222" s="159">
        <v>14400</v>
      </c>
      <c r="I222" s="160">
        <v>41244</v>
      </c>
      <c r="J222" s="161" t="s">
        <v>841</v>
      </c>
    </row>
    <row r="223" spans="1:10" x14ac:dyDescent="0.2">
      <c r="A223" s="154" t="s">
        <v>850</v>
      </c>
      <c r="B223" s="154" t="s">
        <v>849</v>
      </c>
      <c r="C223" s="154">
        <v>3380</v>
      </c>
      <c r="D223" s="154" t="s">
        <v>865</v>
      </c>
      <c r="E223" s="154">
        <v>35</v>
      </c>
      <c r="F223" s="154">
        <v>3</v>
      </c>
      <c r="G223" s="159">
        <v>118300</v>
      </c>
      <c r="H223" s="159">
        <v>10140</v>
      </c>
      <c r="I223" s="160">
        <v>40931</v>
      </c>
      <c r="J223" s="161" t="s">
        <v>843</v>
      </c>
    </row>
    <row r="224" spans="1:10" x14ac:dyDescent="0.2">
      <c r="A224" s="154" t="s">
        <v>850</v>
      </c>
      <c r="B224" s="154" t="s">
        <v>845</v>
      </c>
      <c r="C224" s="154">
        <v>1490</v>
      </c>
      <c r="D224" s="154" t="s">
        <v>865</v>
      </c>
      <c r="E224" s="154">
        <v>49</v>
      </c>
      <c r="F224" s="154">
        <v>1</v>
      </c>
      <c r="G224" s="159">
        <v>73010</v>
      </c>
      <c r="H224" s="159">
        <v>1490</v>
      </c>
      <c r="I224" s="160">
        <v>41119</v>
      </c>
      <c r="J224" s="161" t="s">
        <v>568</v>
      </c>
    </row>
    <row r="225" spans="1:10" x14ac:dyDescent="0.2">
      <c r="A225" s="154" t="s">
        <v>850</v>
      </c>
      <c r="B225" s="154" t="s">
        <v>840</v>
      </c>
      <c r="C225" s="154">
        <v>1280</v>
      </c>
      <c r="D225" s="154" t="s">
        <v>865</v>
      </c>
      <c r="E225" s="154">
        <v>15</v>
      </c>
      <c r="F225" s="154">
        <v>4</v>
      </c>
      <c r="G225" s="159">
        <v>19200</v>
      </c>
      <c r="H225" s="159">
        <v>5120</v>
      </c>
      <c r="I225" s="160">
        <v>40930</v>
      </c>
      <c r="J225" s="161" t="s">
        <v>626</v>
      </c>
    </row>
    <row r="226" spans="1:10" x14ac:dyDescent="0.2">
      <c r="A226" s="154" t="s">
        <v>850</v>
      </c>
      <c r="B226" s="154" t="s">
        <v>846</v>
      </c>
      <c r="C226" s="154">
        <v>2970</v>
      </c>
      <c r="D226" s="154" t="s">
        <v>865</v>
      </c>
      <c r="E226" s="154">
        <v>41</v>
      </c>
      <c r="F226" s="154">
        <v>1</v>
      </c>
      <c r="G226" s="159">
        <v>121770</v>
      </c>
      <c r="H226" s="159">
        <v>2970</v>
      </c>
      <c r="I226" s="160">
        <v>41150</v>
      </c>
      <c r="J226" s="161" t="s">
        <v>847</v>
      </c>
    </row>
    <row r="227" spans="1:10" x14ac:dyDescent="0.2">
      <c r="A227" s="154" t="s">
        <v>851</v>
      </c>
      <c r="B227" s="154" t="s">
        <v>845</v>
      </c>
      <c r="C227" s="154">
        <v>2540</v>
      </c>
      <c r="D227" s="154" t="s">
        <v>865</v>
      </c>
      <c r="E227" s="154">
        <v>48</v>
      </c>
      <c r="F227" s="154">
        <v>4</v>
      </c>
      <c r="G227" s="159">
        <v>121920</v>
      </c>
      <c r="H227" s="159">
        <v>10160</v>
      </c>
      <c r="I227" s="160">
        <v>41030</v>
      </c>
      <c r="J227" s="161" t="s">
        <v>843</v>
      </c>
    </row>
    <row r="228" spans="1:10" x14ac:dyDescent="0.2">
      <c r="A228" s="154" t="s">
        <v>851</v>
      </c>
      <c r="B228" s="154" t="s">
        <v>840</v>
      </c>
      <c r="C228" s="154">
        <v>2620</v>
      </c>
      <c r="D228" s="154" t="s">
        <v>865</v>
      </c>
      <c r="E228" s="154">
        <v>25</v>
      </c>
      <c r="F228" s="154">
        <v>0</v>
      </c>
      <c r="G228" s="159">
        <v>65500</v>
      </c>
      <c r="H228" s="159">
        <v>0</v>
      </c>
      <c r="I228" s="160">
        <v>40973</v>
      </c>
      <c r="J228" s="161" t="s">
        <v>839</v>
      </c>
    </row>
    <row r="229" spans="1:10" x14ac:dyDescent="0.2">
      <c r="A229" s="154" t="s">
        <v>851</v>
      </c>
      <c r="B229" s="154" t="s">
        <v>846</v>
      </c>
      <c r="C229" s="154">
        <v>2600</v>
      </c>
      <c r="D229" s="154" t="s">
        <v>865</v>
      </c>
      <c r="E229" s="154">
        <v>42</v>
      </c>
      <c r="F229" s="154">
        <v>2</v>
      </c>
      <c r="G229" s="159">
        <v>109200</v>
      </c>
      <c r="H229" s="159">
        <v>5200</v>
      </c>
      <c r="I229" s="160">
        <v>41118</v>
      </c>
      <c r="J229" s="161" t="s">
        <v>843</v>
      </c>
    </row>
    <row r="230" spans="1:10" x14ac:dyDescent="0.2">
      <c r="A230" s="154" t="s">
        <v>851</v>
      </c>
      <c r="B230" s="154" t="s">
        <v>842</v>
      </c>
      <c r="C230" s="154">
        <v>2150</v>
      </c>
      <c r="D230" s="154" t="s">
        <v>865</v>
      </c>
      <c r="E230" s="154">
        <v>18</v>
      </c>
      <c r="F230" s="154">
        <v>4</v>
      </c>
      <c r="G230" s="159">
        <v>38700</v>
      </c>
      <c r="H230" s="159">
        <v>8600</v>
      </c>
      <c r="I230" s="160">
        <v>41021</v>
      </c>
      <c r="J230" s="161" t="s">
        <v>626</v>
      </c>
    </row>
    <row r="231" spans="1:10" x14ac:dyDescent="0.2">
      <c r="A231" s="154" t="s">
        <v>851</v>
      </c>
      <c r="B231" s="154" t="s">
        <v>837</v>
      </c>
      <c r="C231" s="154">
        <v>3900</v>
      </c>
      <c r="D231" s="154" t="s">
        <v>865</v>
      </c>
      <c r="E231" s="154">
        <v>29</v>
      </c>
      <c r="F231" s="154">
        <v>2</v>
      </c>
      <c r="G231" s="159">
        <v>113100</v>
      </c>
      <c r="H231" s="159">
        <v>7800</v>
      </c>
      <c r="I231" s="160">
        <v>41190</v>
      </c>
      <c r="J231" s="161" t="s">
        <v>568</v>
      </c>
    </row>
    <row r="232" spans="1:10" x14ac:dyDescent="0.2">
      <c r="A232" s="154" t="s">
        <v>851</v>
      </c>
      <c r="B232" s="154" t="s">
        <v>844</v>
      </c>
      <c r="C232" s="154">
        <v>1790</v>
      </c>
      <c r="D232" s="154" t="s">
        <v>865</v>
      </c>
      <c r="E232" s="154">
        <v>14</v>
      </c>
      <c r="F232" s="154">
        <v>4</v>
      </c>
      <c r="G232" s="159">
        <v>25060</v>
      </c>
      <c r="H232" s="159">
        <v>7160</v>
      </c>
      <c r="I232" s="160">
        <v>41226</v>
      </c>
      <c r="J232" s="161" t="s">
        <v>847</v>
      </c>
    </row>
    <row r="233" spans="1:10" x14ac:dyDescent="0.2">
      <c r="A233" s="154" t="s">
        <v>852</v>
      </c>
      <c r="B233" s="154" t="s">
        <v>842</v>
      </c>
      <c r="C233" s="154">
        <v>4350</v>
      </c>
      <c r="D233" s="154" t="s">
        <v>865</v>
      </c>
      <c r="E233" s="154">
        <v>41</v>
      </c>
      <c r="F233" s="154">
        <v>2</v>
      </c>
      <c r="G233" s="159">
        <v>178350</v>
      </c>
      <c r="H233" s="159">
        <v>8700</v>
      </c>
      <c r="I233" s="160">
        <v>41167</v>
      </c>
      <c r="J233" s="161" t="s">
        <v>843</v>
      </c>
    </row>
    <row r="234" spans="1:10" x14ac:dyDescent="0.2">
      <c r="A234" s="154" t="s">
        <v>852</v>
      </c>
      <c r="B234" s="154" t="s">
        <v>845</v>
      </c>
      <c r="C234" s="154">
        <v>2850</v>
      </c>
      <c r="D234" s="154" t="s">
        <v>865</v>
      </c>
      <c r="E234" s="154">
        <v>48</v>
      </c>
      <c r="F234" s="154">
        <v>1</v>
      </c>
      <c r="G234" s="159">
        <v>136800</v>
      </c>
      <c r="H234" s="159">
        <v>2850</v>
      </c>
      <c r="I234" s="160">
        <v>41012</v>
      </c>
      <c r="J234" s="161" t="s">
        <v>626</v>
      </c>
    </row>
    <row r="235" spans="1:10" x14ac:dyDescent="0.2">
      <c r="A235" s="154" t="s">
        <v>852</v>
      </c>
      <c r="B235" s="154" t="s">
        <v>846</v>
      </c>
      <c r="C235" s="154">
        <v>4050</v>
      </c>
      <c r="D235" s="154" t="s">
        <v>865</v>
      </c>
      <c r="E235" s="154">
        <v>47</v>
      </c>
      <c r="F235" s="154">
        <v>3</v>
      </c>
      <c r="G235" s="159">
        <v>190350</v>
      </c>
      <c r="H235" s="159">
        <v>12150</v>
      </c>
      <c r="I235" s="160">
        <v>40971</v>
      </c>
      <c r="J235" s="161" t="s">
        <v>568</v>
      </c>
    </row>
    <row r="236" spans="1:10" x14ac:dyDescent="0.2">
      <c r="A236" s="154" t="s">
        <v>852</v>
      </c>
      <c r="B236" s="154" t="s">
        <v>853</v>
      </c>
      <c r="C236" s="154">
        <v>3880</v>
      </c>
      <c r="D236" s="154" t="s">
        <v>865</v>
      </c>
      <c r="E236" s="154">
        <v>24</v>
      </c>
      <c r="F236" s="154">
        <v>1</v>
      </c>
      <c r="G236" s="159">
        <v>93120</v>
      </c>
      <c r="H236" s="159">
        <v>3880</v>
      </c>
      <c r="I236" s="160">
        <v>40911</v>
      </c>
      <c r="J236" s="161" t="s">
        <v>847</v>
      </c>
    </row>
    <row r="237" spans="1:10" x14ac:dyDescent="0.2">
      <c r="A237" s="154" t="s">
        <v>852</v>
      </c>
      <c r="B237" s="154" t="s">
        <v>837</v>
      </c>
      <c r="C237" s="154">
        <v>4180</v>
      </c>
      <c r="D237" s="154" t="s">
        <v>865</v>
      </c>
      <c r="E237" s="154">
        <v>28</v>
      </c>
      <c r="F237" s="154">
        <v>1</v>
      </c>
      <c r="G237" s="159">
        <v>117040</v>
      </c>
      <c r="H237" s="159">
        <v>4180</v>
      </c>
      <c r="I237" s="160">
        <v>41140</v>
      </c>
      <c r="J237" s="161" t="s">
        <v>843</v>
      </c>
    </row>
    <row r="238" spans="1:10" x14ac:dyDescent="0.2">
      <c r="A238" s="154" t="s">
        <v>852</v>
      </c>
      <c r="B238" s="154" t="s">
        <v>844</v>
      </c>
      <c r="C238" s="154">
        <v>4100</v>
      </c>
      <c r="D238" s="154" t="s">
        <v>865</v>
      </c>
      <c r="E238" s="154">
        <v>24</v>
      </c>
      <c r="F238" s="154">
        <v>0</v>
      </c>
      <c r="G238" s="159">
        <v>98400</v>
      </c>
      <c r="H238" s="159">
        <v>0</v>
      </c>
      <c r="I238" s="160">
        <v>40924</v>
      </c>
      <c r="J238" s="161" t="s">
        <v>626</v>
      </c>
    </row>
    <row r="239" spans="1:10" x14ac:dyDescent="0.2">
      <c r="A239" s="154" t="s">
        <v>852</v>
      </c>
      <c r="B239" s="154" t="s">
        <v>849</v>
      </c>
      <c r="C239" s="154">
        <v>2870</v>
      </c>
      <c r="D239" s="154" t="s">
        <v>865</v>
      </c>
      <c r="E239" s="154">
        <v>11</v>
      </c>
      <c r="F239" s="154">
        <v>2</v>
      </c>
      <c r="G239" s="159">
        <v>31570</v>
      </c>
      <c r="H239" s="159">
        <v>5740</v>
      </c>
      <c r="I239" s="160">
        <v>40931</v>
      </c>
      <c r="J239" s="161" t="s">
        <v>839</v>
      </c>
    </row>
    <row r="240" spans="1:10" x14ac:dyDescent="0.2">
      <c r="A240" s="154" t="s">
        <v>854</v>
      </c>
      <c r="B240" s="154" t="s">
        <v>842</v>
      </c>
      <c r="C240" s="154">
        <v>4590</v>
      </c>
      <c r="D240" s="154" t="s">
        <v>865</v>
      </c>
      <c r="E240" s="154">
        <v>29</v>
      </c>
      <c r="F240" s="154">
        <v>4</v>
      </c>
      <c r="G240" s="159">
        <v>133110</v>
      </c>
      <c r="H240" s="159">
        <v>18360</v>
      </c>
      <c r="I240" s="160">
        <v>41088</v>
      </c>
      <c r="J240" s="161" t="s">
        <v>841</v>
      </c>
    </row>
    <row r="241" spans="1:10" x14ac:dyDescent="0.2">
      <c r="A241" s="154" t="s">
        <v>854</v>
      </c>
      <c r="B241" s="154" t="s">
        <v>845</v>
      </c>
      <c r="C241" s="154">
        <v>5490</v>
      </c>
      <c r="D241" s="154" t="s">
        <v>865</v>
      </c>
      <c r="E241" s="154">
        <v>23</v>
      </c>
      <c r="F241" s="154">
        <v>0</v>
      </c>
      <c r="G241" s="159">
        <v>126270</v>
      </c>
      <c r="H241" s="159">
        <v>0</v>
      </c>
      <c r="I241" s="160">
        <v>41136</v>
      </c>
      <c r="J241" s="161" t="s">
        <v>843</v>
      </c>
    </row>
    <row r="242" spans="1:10" x14ac:dyDescent="0.2">
      <c r="A242" s="154" t="s">
        <v>854</v>
      </c>
      <c r="B242" s="154" t="s">
        <v>846</v>
      </c>
      <c r="C242" s="154">
        <v>10250</v>
      </c>
      <c r="D242" s="154" t="s">
        <v>865</v>
      </c>
      <c r="E242" s="154">
        <v>16</v>
      </c>
      <c r="F242" s="154">
        <v>4</v>
      </c>
      <c r="G242" s="159">
        <v>164000</v>
      </c>
      <c r="H242" s="159">
        <v>41000</v>
      </c>
      <c r="I242" s="160">
        <v>40958</v>
      </c>
      <c r="J242" s="161" t="s">
        <v>568</v>
      </c>
    </row>
    <row r="243" spans="1:10" x14ac:dyDescent="0.2">
      <c r="A243" s="154" t="s">
        <v>854</v>
      </c>
      <c r="B243" s="154" t="s">
        <v>840</v>
      </c>
      <c r="C243" s="154">
        <v>4600</v>
      </c>
      <c r="D243" s="154" t="s">
        <v>865</v>
      </c>
      <c r="E243" s="154">
        <v>24</v>
      </c>
      <c r="F243" s="154">
        <v>3</v>
      </c>
      <c r="G243" s="159">
        <v>110400</v>
      </c>
      <c r="H243" s="159">
        <v>13800</v>
      </c>
      <c r="I243" s="160">
        <v>41007</v>
      </c>
      <c r="J243" s="161" t="s">
        <v>626</v>
      </c>
    </row>
    <row r="244" spans="1:10" x14ac:dyDescent="0.2">
      <c r="A244" s="154" t="s">
        <v>855</v>
      </c>
      <c r="B244" s="154" t="s">
        <v>837</v>
      </c>
      <c r="C244" s="154">
        <v>900</v>
      </c>
      <c r="D244" s="154" t="s">
        <v>865</v>
      </c>
      <c r="E244" s="154">
        <v>39</v>
      </c>
      <c r="F244" s="154">
        <v>4</v>
      </c>
      <c r="G244" s="159">
        <v>35100</v>
      </c>
      <c r="H244" s="159">
        <v>3600</v>
      </c>
      <c r="I244" s="160">
        <v>41111</v>
      </c>
      <c r="J244" s="161" t="s">
        <v>847</v>
      </c>
    </row>
    <row r="245" spans="1:10" x14ac:dyDescent="0.2">
      <c r="A245" s="154" t="s">
        <v>855</v>
      </c>
      <c r="B245" s="154" t="s">
        <v>845</v>
      </c>
      <c r="C245" s="154">
        <v>1100</v>
      </c>
      <c r="D245" s="154" t="s">
        <v>865</v>
      </c>
      <c r="E245" s="154">
        <v>16</v>
      </c>
      <c r="F245" s="154">
        <v>4</v>
      </c>
      <c r="G245" s="159">
        <v>17600</v>
      </c>
      <c r="H245" s="159">
        <v>4400</v>
      </c>
      <c r="I245" s="160">
        <v>40933</v>
      </c>
      <c r="J245" s="161" t="s">
        <v>626</v>
      </c>
    </row>
    <row r="246" spans="1:10" x14ac:dyDescent="0.2">
      <c r="A246" s="154" t="s">
        <v>855</v>
      </c>
      <c r="B246" s="154" t="s">
        <v>840</v>
      </c>
      <c r="C246" s="154">
        <v>1750</v>
      </c>
      <c r="D246" s="154" t="s">
        <v>865</v>
      </c>
      <c r="E246" s="154">
        <v>42</v>
      </c>
      <c r="F246" s="154">
        <v>0</v>
      </c>
      <c r="G246" s="159">
        <v>73500</v>
      </c>
      <c r="H246" s="159">
        <v>0</v>
      </c>
      <c r="I246" s="160">
        <v>41267</v>
      </c>
      <c r="J246" s="161" t="s">
        <v>847</v>
      </c>
    </row>
    <row r="247" spans="1:10" x14ac:dyDescent="0.2">
      <c r="A247" s="154" t="s">
        <v>855</v>
      </c>
      <c r="B247" s="154" t="s">
        <v>849</v>
      </c>
      <c r="C247" s="154">
        <v>1950</v>
      </c>
      <c r="D247" s="154" t="s">
        <v>865</v>
      </c>
      <c r="E247" s="154">
        <v>32</v>
      </c>
      <c r="F247" s="154">
        <v>3</v>
      </c>
      <c r="G247" s="159">
        <v>62400</v>
      </c>
      <c r="H247" s="159">
        <v>5850</v>
      </c>
      <c r="I247" s="160">
        <v>41007</v>
      </c>
      <c r="J247" s="161" t="s">
        <v>626</v>
      </c>
    </row>
    <row r="248" spans="1:10" x14ac:dyDescent="0.2">
      <c r="A248" s="154" t="s">
        <v>856</v>
      </c>
      <c r="B248" s="154" t="s">
        <v>853</v>
      </c>
      <c r="C248" s="154">
        <v>4700</v>
      </c>
      <c r="D248" s="154" t="s">
        <v>865</v>
      </c>
      <c r="E248" s="154">
        <v>43</v>
      </c>
      <c r="F248" s="154">
        <v>0</v>
      </c>
      <c r="G248" s="159">
        <v>202100</v>
      </c>
      <c r="H248" s="159">
        <v>0</v>
      </c>
      <c r="I248" s="160">
        <v>41068</v>
      </c>
      <c r="J248" s="161" t="s">
        <v>839</v>
      </c>
    </row>
    <row r="249" spans="1:10" x14ac:dyDescent="0.2">
      <c r="A249" s="154" t="s">
        <v>856</v>
      </c>
      <c r="B249" s="154" t="s">
        <v>857</v>
      </c>
      <c r="C249" s="154">
        <v>3750</v>
      </c>
      <c r="D249" s="154" t="s">
        <v>865</v>
      </c>
      <c r="E249" s="154">
        <v>40</v>
      </c>
      <c r="F249" s="154">
        <v>0</v>
      </c>
      <c r="G249" s="159">
        <v>150000</v>
      </c>
      <c r="H249" s="159">
        <v>0</v>
      </c>
      <c r="I249" s="160">
        <v>41051</v>
      </c>
      <c r="J249" s="161" t="s">
        <v>841</v>
      </c>
    </row>
    <row r="250" spans="1:10" x14ac:dyDescent="0.2">
      <c r="A250" s="154" t="s">
        <v>856</v>
      </c>
      <c r="B250" s="154" t="s">
        <v>858</v>
      </c>
      <c r="C250" s="154">
        <v>2800</v>
      </c>
      <c r="D250" s="154" t="s">
        <v>865</v>
      </c>
      <c r="E250" s="154">
        <v>38</v>
      </c>
      <c r="F250" s="154">
        <v>3</v>
      </c>
      <c r="G250" s="159">
        <v>106400</v>
      </c>
      <c r="H250" s="159">
        <v>8400</v>
      </c>
      <c r="I250" s="160">
        <v>40914</v>
      </c>
      <c r="J250" s="161" t="s">
        <v>843</v>
      </c>
    </row>
    <row r="251" spans="1:10" x14ac:dyDescent="0.2">
      <c r="A251" s="154" t="s">
        <v>856</v>
      </c>
      <c r="B251" s="154" t="s">
        <v>859</v>
      </c>
      <c r="C251" s="154">
        <v>4450</v>
      </c>
      <c r="D251" s="154" t="s">
        <v>865</v>
      </c>
      <c r="E251" s="154">
        <v>50</v>
      </c>
      <c r="F251" s="154">
        <v>2</v>
      </c>
      <c r="G251" s="159">
        <v>222500</v>
      </c>
      <c r="H251" s="159">
        <v>8900</v>
      </c>
      <c r="I251" s="160">
        <v>41001</v>
      </c>
      <c r="J251" s="161" t="s">
        <v>839</v>
      </c>
    </row>
    <row r="252" spans="1:10" x14ac:dyDescent="0.2">
      <c r="A252" s="154" t="s">
        <v>860</v>
      </c>
      <c r="B252" s="154" t="s">
        <v>845</v>
      </c>
      <c r="C252" s="154">
        <v>1650</v>
      </c>
      <c r="D252" s="154" t="s">
        <v>865</v>
      </c>
      <c r="E252" s="154">
        <v>16</v>
      </c>
      <c r="F252" s="154">
        <v>3</v>
      </c>
      <c r="G252" s="159">
        <v>26400</v>
      </c>
      <c r="H252" s="159">
        <v>4950</v>
      </c>
      <c r="I252" s="160">
        <v>40980</v>
      </c>
      <c r="J252" s="161" t="s">
        <v>841</v>
      </c>
    </row>
    <row r="253" spans="1:10" x14ac:dyDescent="0.2">
      <c r="A253" s="154" t="s">
        <v>860</v>
      </c>
      <c r="B253" s="154" t="s">
        <v>842</v>
      </c>
      <c r="C253" s="154">
        <v>1560</v>
      </c>
      <c r="D253" s="154" t="s">
        <v>865</v>
      </c>
      <c r="E253" s="154">
        <v>40</v>
      </c>
      <c r="F253" s="154">
        <v>4</v>
      </c>
      <c r="G253" s="159">
        <v>62400</v>
      </c>
      <c r="H253" s="159">
        <v>6240</v>
      </c>
      <c r="I253" s="160">
        <v>41115</v>
      </c>
      <c r="J253" s="161" t="s">
        <v>843</v>
      </c>
    </row>
    <row r="254" spans="1:10" x14ac:dyDescent="0.2">
      <c r="A254" s="154" t="s">
        <v>860</v>
      </c>
      <c r="B254" s="154" t="s">
        <v>840</v>
      </c>
      <c r="C254" s="154">
        <v>1200</v>
      </c>
      <c r="D254" s="154" t="s">
        <v>865</v>
      </c>
      <c r="E254" s="154">
        <v>44</v>
      </c>
      <c r="F254" s="154">
        <v>2</v>
      </c>
      <c r="G254" s="159">
        <v>52800</v>
      </c>
      <c r="H254" s="159">
        <v>2400</v>
      </c>
      <c r="I254" s="160">
        <v>41011</v>
      </c>
      <c r="J254" s="161" t="s">
        <v>839</v>
      </c>
    </row>
    <row r="255" spans="1:10" x14ac:dyDescent="0.2">
      <c r="A255" s="154" t="s">
        <v>860</v>
      </c>
      <c r="B255" s="154" t="s">
        <v>837</v>
      </c>
      <c r="C255" s="154">
        <v>900</v>
      </c>
      <c r="D255" s="154" t="s">
        <v>865</v>
      </c>
      <c r="E255" s="154">
        <v>40</v>
      </c>
      <c r="F255" s="154">
        <v>4</v>
      </c>
      <c r="G255" s="159">
        <v>36000</v>
      </c>
      <c r="H255" s="159">
        <v>3600</v>
      </c>
      <c r="I255" s="160">
        <v>40988</v>
      </c>
      <c r="J255" s="161" t="s">
        <v>841</v>
      </c>
    </row>
    <row r="256" spans="1:10" x14ac:dyDescent="0.2">
      <c r="A256" s="154" t="s">
        <v>860</v>
      </c>
      <c r="B256" s="154" t="s">
        <v>844</v>
      </c>
      <c r="C256" s="154">
        <v>2000</v>
      </c>
      <c r="D256" s="154" t="s">
        <v>865</v>
      </c>
      <c r="E256" s="154">
        <v>16</v>
      </c>
      <c r="F256" s="154">
        <v>0</v>
      </c>
      <c r="G256" s="159">
        <v>32000</v>
      </c>
      <c r="H256" s="159">
        <v>0</v>
      </c>
      <c r="I256" s="160">
        <v>40973</v>
      </c>
      <c r="J256" s="161" t="s">
        <v>843</v>
      </c>
    </row>
    <row r="257" spans="1:10" x14ac:dyDescent="0.2">
      <c r="A257" s="154" t="s">
        <v>860</v>
      </c>
      <c r="B257" s="154" t="s">
        <v>846</v>
      </c>
      <c r="C257" s="154">
        <v>2500</v>
      </c>
      <c r="D257" s="154" t="s">
        <v>865</v>
      </c>
      <c r="E257" s="154">
        <v>26</v>
      </c>
      <c r="F257" s="154">
        <v>0</v>
      </c>
      <c r="G257" s="159">
        <v>65000</v>
      </c>
      <c r="H257" s="159">
        <v>0</v>
      </c>
      <c r="I257" s="160">
        <v>40916</v>
      </c>
      <c r="J257" s="161" t="s">
        <v>568</v>
      </c>
    </row>
    <row r="258" spans="1:10" x14ac:dyDescent="0.2">
      <c r="A258" s="154" t="s">
        <v>861</v>
      </c>
      <c r="B258" s="154" t="s">
        <v>845</v>
      </c>
      <c r="C258" s="154">
        <v>1000</v>
      </c>
      <c r="D258" s="154" t="s">
        <v>865</v>
      </c>
      <c r="E258" s="154">
        <v>32</v>
      </c>
      <c r="F258" s="154">
        <v>4</v>
      </c>
      <c r="G258" s="159">
        <v>32000</v>
      </c>
      <c r="H258" s="159">
        <v>4000</v>
      </c>
      <c r="I258" s="160">
        <v>41075</v>
      </c>
      <c r="J258" s="161" t="s">
        <v>626</v>
      </c>
    </row>
    <row r="259" spans="1:10" x14ac:dyDescent="0.2">
      <c r="A259" s="154" t="s">
        <v>861</v>
      </c>
      <c r="B259" s="154" t="s">
        <v>837</v>
      </c>
      <c r="C259" s="154">
        <v>1150</v>
      </c>
      <c r="D259" s="154" t="s">
        <v>865</v>
      </c>
      <c r="E259" s="154">
        <v>48</v>
      </c>
      <c r="F259" s="154">
        <v>2</v>
      </c>
      <c r="G259" s="159">
        <v>55200</v>
      </c>
      <c r="H259" s="159">
        <v>2300</v>
      </c>
      <c r="I259" s="160">
        <v>41157</v>
      </c>
      <c r="J259" s="161" t="s">
        <v>847</v>
      </c>
    </row>
    <row r="260" spans="1:10" x14ac:dyDescent="0.2">
      <c r="A260" s="154" t="s">
        <v>861</v>
      </c>
      <c r="B260" s="154" t="s">
        <v>844</v>
      </c>
      <c r="C260" s="154">
        <v>1200</v>
      </c>
      <c r="D260" s="154" t="s">
        <v>865</v>
      </c>
      <c r="E260" s="154">
        <v>39</v>
      </c>
      <c r="F260" s="154">
        <v>4</v>
      </c>
      <c r="G260" s="159">
        <v>46800</v>
      </c>
      <c r="H260" s="159">
        <v>4800</v>
      </c>
      <c r="I260" s="160">
        <v>41164</v>
      </c>
      <c r="J260" s="161" t="s">
        <v>839</v>
      </c>
    </row>
    <row r="261" spans="1:10" x14ac:dyDescent="0.2">
      <c r="A261" s="154" t="s">
        <v>861</v>
      </c>
      <c r="B261" s="154" t="s">
        <v>849</v>
      </c>
      <c r="C261" s="154">
        <v>1100</v>
      </c>
      <c r="D261" s="154" t="s">
        <v>865</v>
      </c>
      <c r="E261" s="154">
        <v>50</v>
      </c>
      <c r="F261" s="154">
        <v>3</v>
      </c>
      <c r="G261" s="159">
        <v>55000</v>
      </c>
      <c r="H261" s="159">
        <v>3300</v>
      </c>
      <c r="I261" s="160">
        <v>40975</v>
      </c>
      <c r="J261" s="161" t="s">
        <v>841</v>
      </c>
    </row>
    <row r="262" spans="1:10" x14ac:dyDescent="0.2">
      <c r="A262" s="154" t="s">
        <v>848</v>
      </c>
      <c r="B262" s="154" t="s">
        <v>837</v>
      </c>
      <c r="C262" s="154">
        <v>1400</v>
      </c>
      <c r="D262" s="154" t="s">
        <v>866</v>
      </c>
      <c r="E262" s="154">
        <v>46</v>
      </c>
      <c r="F262" s="154">
        <v>4</v>
      </c>
      <c r="G262" s="159">
        <v>64400</v>
      </c>
      <c r="H262" s="159">
        <v>5600</v>
      </c>
      <c r="I262" s="160">
        <v>41054</v>
      </c>
      <c r="J262" s="161" t="s">
        <v>843</v>
      </c>
    </row>
    <row r="263" spans="1:10" x14ac:dyDescent="0.2">
      <c r="A263" s="154" t="s">
        <v>836</v>
      </c>
      <c r="B263" s="154" t="s">
        <v>840</v>
      </c>
      <c r="C263" s="154">
        <v>2100</v>
      </c>
      <c r="D263" s="154" t="s">
        <v>866</v>
      </c>
      <c r="E263" s="154">
        <v>18</v>
      </c>
      <c r="F263" s="154">
        <v>4</v>
      </c>
      <c r="G263" s="159">
        <v>37800</v>
      </c>
      <c r="H263" s="159">
        <v>8400</v>
      </c>
      <c r="I263" s="160">
        <v>41071</v>
      </c>
      <c r="J263" s="161" t="s">
        <v>568</v>
      </c>
    </row>
    <row r="264" spans="1:10" x14ac:dyDescent="0.2">
      <c r="A264" s="154" t="s">
        <v>836</v>
      </c>
      <c r="B264" s="154" t="s">
        <v>842</v>
      </c>
      <c r="C264" s="154">
        <v>1400</v>
      </c>
      <c r="D264" s="154" t="s">
        <v>866</v>
      </c>
      <c r="E264" s="154">
        <v>23</v>
      </c>
      <c r="F264" s="154">
        <v>4</v>
      </c>
      <c r="G264" s="159">
        <v>32200</v>
      </c>
      <c r="H264" s="159">
        <v>5600</v>
      </c>
      <c r="I264" s="160">
        <v>41115</v>
      </c>
      <c r="J264" s="161" t="s">
        <v>626</v>
      </c>
    </row>
    <row r="265" spans="1:10" x14ac:dyDescent="0.2">
      <c r="A265" s="154" t="s">
        <v>836</v>
      </c>
      <c r="B265" s="154" t="s">
        <v>844</v>
      </c>
      <c r="C265" s="154">
        <v>1800</v>
      </c>
      <c r="D265" s="154" t="s">
        <v>866</v>
      </c>
      <c r="E265" s="154">
        <v>48</v>
      </c>
      <c r="F265" s="154">
        <v>4</v>
      </c>
      <c r="G265" s="159">
        <v>86400</v>
      </c>
      <c r="H265" s="159">
        <v>7200</v>
      </c>
      <c r="I265" s="160">
        <v>40992</v>
      </c>
      <c r="J265" s="161" t="s">
        <v>847</v>
      </c>
    </row>
    <row r="266" spans="1:10" x14ac:dyDescent="0.2">
      <c r="A266" s="154" t="s">
        <v>836</v>
      </c>
      <c r="B266" s="154" t="s">
        <v>845</v>
      </c>
      <c r="C266" s="154">
        <v>1700</v>
      </c>
      <c r="D266" s="154" t="s">
        <v>866</v>
      </c>
      <c r="E266" s="154">
        <v>42</v>
      </c>
      <c r="F266" s="154">
        <v>1</v>
      </c>
      <c r="G266" s="159">
        <v>71400</v>
      </c>
      <c r="H266" s="159">
        <v>1700</v>
      </c>
      <c r="I266" s="160">
        <v>40964</v>
      </c>
      <c r="J266" s="161" t="s">
        <v>839</v>
      </c>
    </row>
    <row r="267" spans="1:10" x14ac:dyDescent="0.2">
      <c r="A267" s="154" t="s">
        <v>836</v>
      </c>
      <c r="B267" s="154" t="s">
        <v>846</v>
      </c>
      <c r="C267" s="154">
        <v>1300</v>
      </c>
      <c r="D267" s="154" t="s">
        <v>866</v>
      </c>
      <c r="E267" s="154">
        <v>28</v>
      </c>
      <c r="F267" s="154">
        <v>4</v>
      </c>
      <c r="G267" s="159">
        <v>36400</v>
      </c>
      <c r="H267" s="159">
        <v>5200</v>
      </c>
      <c r="I267" s="160">
        <v>40998</v>
      </c>
      <c r="J267" s="161" t="s">
        <v>841</v>
      </c>
    </row>
    <row r="268" spans="1:10" x14ac:dyDescent="0.2">
      <c r="A268" s="154" t="s">
        <v>848</v>
      </c>
      <c r="B268" s="154" t="s">
        <v>842</v>
      </c>
      <c r="C268" s="154">
        <v>2400</v>
      </c>
      <c r="D268" s="154" t="s">
        <v>866</v>
      </c>
      <c r="E268" s="154">
        <v>22</v>
      </c>
      <c r="F268" s="154">
        <v>2</v>
      </c>
      <c r="G268" s="159">
        <v>52800</v>
      </c>
      <c r="H268" s="159">
        <v>4800</v>
      </c>
      <c r="I268" s="160">
        <v>41079</v>
      </c>
      <c r="J268" s="161" t="s">
        <v>843</v>
      </c>
    </row>
    <row r="269" spans="1:10" x14ac:dyDescent="0.2">
      <c r="A269" s="154" t="s">
        <v>848</v>
      </c>
      <c r="B269" s="154" t="s">
        <v>837</v>
      </c>
      <c r="C269" s="154">
        <v>3200</v>
      </c>
      <c r="D269" s="154" t="s">
        <v>866</v>
      </c>
      <c r="E269" s="154">
        <v>50</v>
      </c>
      <c r="F269" s="154">
        <v>4</v>
      </c>
      <c r="G269" s="159">
        <v>160000</v>
      </c>
      <c r="H269" s="159">
        <v>12800</v>
      </c>
      <c r="I269" s="160">
        <v>41056</v>
      </c>
      <c r="J269" s="161" t="s">
        <v>568</v>
      </c>
    </row>
    <row r="270" spans="1:10" x14ac:dyDescent="0.2">
      <c r="A270" s="154" t="s">
        <v>848</v>
      </c>
      <c r="B270" s="154" t="s">
        <v>844</v>
      </c>
      <c r="C270" s="154">
        <v>1900</v>
      </c>
      <c r="D270" s="154" t="s">
        <v>866</v>
      </c>
      <c r="E270" s="154">
        <v>12</v>
      </c>
      <c r="F270" s="154">
        <v>4</v>
      </c>
      <c r="G270" s="159">
        <v>22800</v>
      </c>
      <c r="H270" s="159">
        <v>7600</v>
      </c>
      <c r="I270" s="160">
        <v>40997</v>
      </c>
      <c r="J270" s="161" t="s">
        <v>626</v>
      </c>
    </row>
    <row r="271" spans="1:10" x14ac:dyDescent="0.2">
      <c r="A271" s="154" t="s">
        <v>848</v>
      </c>
      <c r="B271" s="154" t="s">
        <v>845</v>
      </c>
      <c r="C271" s="154">
        <v>2500</v>
      </c>
      <c r="D271" s="154" t="s">
        <v>866</v>
      </c>
      <c r="E271" s="154">
        <v>49</v>
      </c>
      <c r="F271" s="154">
        <v>2</v>
      </c>
      <c r="G271" s="159">
        <v>122500</v>
      </c>
      <c r="H271" s="159">
        <v>5000</v>
      </c>
      <c r="I271" s="160">
        <v>40923</v>
      </c>
      <c r="J271" s="161" t="s">
        <v>847</v>
      </c>
    </row>
    <row r="272" spans="1:10" x14ac:dyDescent="0.2">
      <c r="A272" s="154" t="s">
        <v>848</v>
      </c>
      <c r="B272" s="154" t="s">
        <v>840</v>
      </c>
      <c r="C272" s="154">
        <v>3200</v>
      </c>
      <c r="D272" s="154" t="s">
        <v>866</v>
      </c>
      <c r="E272" s="154">
        <v>29</v>
      </c>
      <c r="F272" s="154">
        <v>0</v>
      </c>
      <c r="G272" s="159">
        <v>92800</v>
      </c>
      <c r="H272" s="159">
        <v>0</v>
      </c>
      <c r="I272" s="160">
        <v>41256</v>
      </c>
      <c r="J272" s="161" t="s">
        <v>839</v>
      </c>
    </row>
    <row r="273" spans="1:10" x14ac:dyDescent="0.2">
      <c r="A273" s="154" t="s">
        <v>848</v>
      </c>
      <c r="B273" s="154" t="s">
        <v>846</v>
      </c>
      <c r="C273" s="154">
        <v>3300</v>
      </c>
      <c r="D273" s="154" t="s">
        <v>866</v>
      </c>
      <c r="E273" s="154">
        <v>11</v>
      </c>
      <c r="F273" s="154">
        <v>3</v>
      </c>
      <c r="G273" s="159">
        <v>36300</v>
      </c>
      <c r="H273" s="159">
        <v>9900</v>
      </c>
      <c r="I273" s="160">
        <v>41132</v>
      </c>
      <c r="J273" s="161" t="s">
        <v>841</v>
      </c>
    </row>
    <row r="274" spans="1:10" x14ac:dyDescent="0.2">
      <c r="A274" s="154" t="s">
        <v>848</v>
      </c>
      <c r="B274" s="154" t="s">
        <v>849</v>
      </c>
      <c r="C274" s="154">
        <v>5000</v>
      </c>
      <c r="D274" s="154" t="s">
        <v>866</v>
      </c>
      <c r="E274" s="154">
        <v>31</v>
      </c>
      <c r="F274" s="154">
        <v>3</v>
      </c>
      <c r="G274" s="159">
        <v>155000</v>
      </c>
      <c r="H274" s="159">
        <v>15000</v>
      </c>
      <c r="I274" s="160">
        <v>40947</v>
      </c>
      <c r="J274" s="161" t="s">
        <v>843</v>
      </c>
    </row>
    <row r="275" spans="1:10" x14ac:dyDescent="0.2">
      <c r="A275" s="154" t="s">
        <v>850</v>
      </c>
      <c r="B275" s="154" t="s">
        <v>849</v>
      </c>
      <c r="C275" s="154">
        <v>3400</v>
      </c>
      <c r="D275" s="154" t="s">
        <v>866</v>
      </c>
      <c r="E275" s="154">
        <v>17</v>
      </c>
      <c r="F275" s="154">
        <v>2</v>
      </c>
      <c r="G275" s="159">
        <v>57800</v>
      </c>
      <c r="H275" s="159">
        <v>6800</v>
      </c>
      <c r="I275" s="160">
        <v>41024</v>
      </c>
      <c r="J275" s="161" t="s">
        <v>568</v>
      </c>
    </row>
    <row r="276" spans="1:10" x14ac:dyDescent="0.2">
      <c r="A276" s="154" t="s">
        <v>850</v>
      </c>
      <c r="B276" s="154" t="s">
        <v>845</v>
      </c>
      <c r="C276" s="154">
        <v>1600</v>
      </c>
      <c r="D276" s="154" t="s">
        <v>866</v>
      </c>
      <c r="E276" s="154">
        <v>14</v>
      </c>
      <c r="F276" s="154">
        <v>0</v>
      </c>
      <c r="G276" s="159">
        <v>22400</v>
      </c>
      <c r="H276" s="159">
        <v>0</v>
      </c>
      <c r="I276" s="160">
        <v>41183</v>
      </c>
      <c r="J276" s="161" t="s">
        <v>626</v>
      </c>
    </row>
    <row r="277" spans="1:10" x14ac:dyDescent="0.2">
      <c r="A277" s="154" t="s">
        <v>850</v>
      </c>
      <c r="B277" s="154" t="s">
        <v>840</v>
      </c>
      <c r="C277" s="154">
        <v>1250</v>
      </c>
      <c r="D277" s="154" t="s">
        <v>866</v>
      </c>
      <c r="E277" s="154">
        <v>29</v>
      </c>
      <c r="F277" s="154">
        <v>4</v>
      </c>
      <c r="G277" s="159">
        <v>36250</v>
      </c>
      <c r="H277" s="159">
        <v>5000</v>
      </c>
      <c r="I277" s="160">
        <v>41009</v>
      </c>
      <c r="J277" s="161" t="s">
        <v>847</v>
      </c>
    </row>
    <row r="278" spans="1:10" x14ac:dyDescent="0.2">
      <c r="A278" s="154" t="s">
        <v>850</v>
      </c>
      <c r="B278" s="154" t="s">
        <v>846</v>
      </c>
      <c r="C278" s="154">
        <v>2850</v>
      </c>
      <c r="D278" s="154" t="s">
        <v>866</v>
      </c>
      <c r="E278" s="154">
        <v>21</v>
      </c>
      <c r="F278" s="154">
        <v>3</v>
      </c>
      <c r="G278" s="159">
        <v>59850</v>
      </c>
      <c r="H278" s="159">
        <v>8550</v>
      </c>
      <c r="I278" s="160">
        <v>41077</v>
      </c>
      <c r="J278" s="161" t="s">
        <v>568</v>
      </c>
    </row>
    <row r="279" spans="1:10" x14ac:dyDescent="0.2">
      <c r="A279" s="154" t="s">
        <v>851</v>
      </c>
      <c r="B279" s="154" t="s">
        <v>845</v>
      </c>
      <c r="C279" s="154">
        <v>2600</v>
      </c>
      <c r="D279" s="154" t="s">
        <v>866</v>
      </c>
      <c r="E279" s="154">
        <v>17</v>
      </c>
      <c r="F279" s="154">
        <v>2</v>
      </c>
      <c r="G279" s="159">
        <v>44200</v>
      </c>
      <c r="H279" s="159">
        <v>5200</v>
      </c>
      <c r="I279" s="160">
        <v>41073</v>
      </c>
      <c r="J279" s="161" t="s">
        <v>626</v>
      </c>
    </row>
    <row r="280" spans="1:10" x14ac:dyDescent="0.2">
      <c r="A280" s="154" t="s">
        <v>851</v>
      </c>
      <c r="B280" s="154" t="s">
        <v>840</v>
      </c>
      <c r="C280" s="154">
        <v>2700</v>
      </c>
      <c r="D280" s="154" t="s">
        <v>866</v>
      </c>
      <c r="E280" s="154">
        <v>16</v>
      </c>
      <c r="F280" s="154">
        <v>1</v>
      </c>
      <c r="G280" s="159">
        <v>43200</v>
      </c>
      <c r="H280" s="159">
        <v>2700</v>
      </c>
      <c r="I280" s="160">
        <v>41038</v>
      </c>
      <c r="J280" s="161" t="s">
        <v>839</v>
      </c>
    </row>
    <row r="281" spans="1:10" x14ac:dyDescent="0.2">
      <c r="A281" s="154" t="s">
        <v>851</v>
      </c>
      <c r="B281" s="154" t="s">
        <v>846</v>
      </c>
      <c r="C281" s="154">
        <v>2600</v>
      </c>
      <c r="D281" s="154" t="s">
        <v>866</v>
      </c>
      <c r="E281" s="154">
        <v>32</v>
      </c>
      <c r="F281" s="154">
        <v>0</v>
      </c>
      <c r="G281" s="159">
        <v>83200</v>
      </c>
      <c r="H281" s="159">
        <v>0</v>
      </c>
      <c r="I281" s="160">
        <v>41256</v>
      </c>
      <c r="J281" s="161" t="s">
        <v>841</v>
      </c>
    </row>
    <row r="282" spans="1:10" x14ac:dyDescent="0.2">
      <c r="A282" s="154" t="s">
        <v>851</v>
      </c>
      <c r="B282" s="154" t="s">
        <v>842</v>
      </c>
      <c r="C282" s="154">
        <v>2220</v>
      </c>
      <c r="D282" s="154" t="s">
        <v>866</v>
      </c>
      <c r="E282" s="154">
        <v>32</v>
      </c>
      <c r="F282" s="154">
        <v>3</v>
      </c>
      <c r="G282" s="159">
        <v>71040</v>
      </c>
      <c r="H282" s="159">
        <v>6660</v>
      </c>
      <c r="I282" s="160">
        <v>41044</v>
      </c>
      <c r="J282" s="161" t="s">
        <v>843</v>
      </c>
    </row>
    <row r="283" spans="1:10" x14ac:dyDescent="0.2">
      <c r="A283" s="154" t="s">
        <v>851</v>
      </c>
      <c r="B283" s="154" t="s">
        <v>837</v>
      </c>
      <c r="C283" s="154">
        <v>3900</v>
      </c>
      <c r="D283" s="154" t="s">
        <v>866</v>
      </c>
      <c r="E283" s="154">
        <v>41</v>
      </c>
      <c r="F283" s="154">
        <v>0</v>
      </c>
      <c r="G283" s="159">
        <v>159900</v>
      </c>
      <c r="H283" s="159">
        <v>0</v>
      </c>
      <c r="I283" s="160">
        <v>41238</v>
      </c>
      <c r="J283" s="161" t="s">
        <v>568</v>
      </c>
    </row>
    <row r="284" spans="1:10" x14ac:dyDescent="0.2">
      <c r="A284" s="154" t="s">
        <v>851</v>
      </c>
      <c r="B284" s="154" t="s">
        <v>844</v>
      </c>
      <c r="C284" s="154">
        <v>1800</v>
      </c>
      <c r="D284" s="154" t="s">
        <v>866</v>
      </c>
      <c r="E284" s="154">
        <v>46</v>
      </c>
      <c r="F284" s="154">
        <v>1</v>
      </c>
      <c r="G284" s="159">
        <v>82800</v>
      </c>
      <c r="H284" s="159">
        <v>1800</v>
      </c>
      <c r="I284" s="160">
        <v>40927</v>
      </c>
      <c r="J284" s="161" t="s">
        <v>843</v>
      </c>
    </row>
    <row r="285" spans="1:10" x14ac:dyDescent="0.2">
      <c r="A285" s="154" t="s">
        <v>852</v>
      </c>
      <c r="B285" s="154" t="s">
        <v>842</v>
      </c>
      <c r="C285" s="154">
        <v>4550</v>
      </c>
      <c r="D285" s="154" t="s">
        <v>866</v>
      </c>
      <c r="E285" s="154">
        <v>27</v>
      </c>
      <c r="F285" s="154">
        <v>0</v>
      </c>
      <c r="G285" s="159">
        <v>122850</v>
      </c>
      <c r="H285" s="159">
        <v>0</v>
      </c>
      <c r="I285" s="160">
        <v>40976</v>
      </c>
      <c r="J285" s="161" t="s">
        <v>568</v>
      </c>
    </row>
    <row r="286" spans="1:10" x14ac:dyDescent="0.2">
      <c r="A286" s="154" t="s">
        <v>852</v>
      </c>
      <c r="B286" s="154" t="s">
        <v>845</v>
      </c>
      <c r="C286" s="154">
        <v>2900</v>
      </c>
      <c r="D286" s="154" t="s">
        <v>866</v>
      </c>
      <c r="E286" s="154">
        <v>36</v>
      </c>
      <c r="F286" s="154">
        <v>3</v>
      </c>
      <c r="G286" s="159">
        <v>104400</v>
      </c>
      <c r="H286" s="159">
        <v>8700</v>
      </c>
      <c r="I286" s="160">
        <v>41236</v>
      </c>
      <c r="J286" s="161" t="s">
        <v>843</v>
      </c>
    </row>
    <row r="287" spans="1:10" x14ac:dyDescent="0.2">
      <c r="A287" s="154" t="s">
        <v>852</v>
      </c>
      <c r="B287" s="154" t="s">
        <v>846</v>
      </c>
      <c r="C287" s="154">
        <v>4050</v>
      </c>
      <c r="D287" s="154" t="s">
        <v>866</v>
      </c>
      <c r="E287" s="154">
        <v>19</v>
      </c>
      <c r="F287" s="154">
        <v>2</v>
      </c>
      <c r="G287" s="159">
        <v>76950</v>
      </c>
      <c r="H287" s="159">
        <v>8100</v>
      </c>
      <c r="I287" s="160">
        <v>40959</v>
      </c>
      <c r="J287" s="161" t="s">
        <v>839</v>
      </c>
    </row>
    <row r="288" spans="1:10" x14ac:dyDescent="0.2">
      <c r="A288" s="154" t="s">
        <v>852</v>
      </c>
      <c r="B288" s="154" t="s">
        <v>853</v>
      </c>
      <c r="C288" s="154">
        <v>3900</v>
      </c>
      <c r="D288" s="154" t="s">
        <v>866</v>
      </c>
      <c r="E288" s="154">
        <v>27</v>
      </c>
      <c r="F288" s="154">
        <v>3</v>
      </c>
      <c r="G288" s="159">
        <v>105300</v>
      </c>
      <c r="H288" s="159">
        <v>11700</v>
      </c>
      <c r="I288" s="160">
        <v>41020</v>
      </c>
      <c r="J288" s="161" t="s">
        <v>841</v>
      </c>
    </row>
    <row r="289" spans="1:10" x14ac:dyDescent="0.2">
      <c r="A289" s="154" t="s">
        <v>852</v>
      </c>
      <c r="B289" s="154" t="s">
        <v>837</v>
      </c>
      <c r="C289" s="154">
        <v>4200</v>
      </c>
      <c r="D289" s="154" t="s">
        <v>866</v>
      </c>
      <c r="E289" s="154">
        <v>48</v>
      </c>
      <c r="F289" s="154">
        <v>3</v>
      </c>
      <c r="G289" s="159">
        <v>201600</v>
      </c>
      <c r="H289" s="159">
        <v>12600</v>
      </c>
      <c r="I289" s="160">
        <v>41000</v>
      </c>
      <c r="J289" s="161" t="s">
        <v>843</v>
      </c>
    </row>
    <row r="290" spans="1:10" x14ac:dyDescent="0.2">
      <c r="A290" s="154" t="s">
        <v>852</v>
      </c>
      <c r="B290" s="154" t="s">
        <v>844</v>
      </c>
      <c r="C290" s="154">
        <v>4100</v>
      </c>
      <c r="D290" s="154" t="s">
        <v>866</v>
      </c>
      <c r="E290" s="154">
        <v>17</v>
      </c>
      <c r="F290" s="154">
        <v>2</v>
      </c>
      <c r="G290" s="159">
        <v>69700</v>
      </c>
      <c r="H290" s="159">
        <v>8200</v>
      </c>
      <c r="I290" s="160">
        <v>41218</v>
      </c>
      <c r="J290" s="161" t="s">
        <v>568</v>
      </c>
    </row>
    <row r="291" spans="1:10" x14ac:dyDescent="0.2">
      <c r="A291" s="154" t="s">
        <v>852</v>
      </c>
      <c r="B291" s="154" t="s">
        <v>849</v>
      </c>
      <c r="C291" s="154">
        <v>2870</v>
      </c>
      <c r="D291" s="154" t="s">
        <v>866</v>
      </c>
      <c r="E291" s="154">
        <v>31</v>
      </c>
      <c r="F291" s="154">
        <v>3</v>
      </c>
      <c r="G291" s="159">
        <v>88970</v>
      </c>
      <c r="H291" s="159">
        <v>8610</v>
      </c>
      <c r="I291" s="160">
        <v>41131</v>
      </c>
      <c r="J291" s="161" t="s">
        <v>626</v>
      </c>
    </row>
    <row r="292" spans="1:10" x14ac:dyDescent="0.2">
      <c r="A292" s="154" t="s">
        <v>854</v>
      </c>
      <c r="B292" s="154" t="s">
        <v>842</v>
      </c>
      <c r="C292" s="154">
        <v>4590</v>
      </c>
      <c r="D292" s="154" t="s">
        <v>866</v>
      </c>
      <c r="E292" s="154">
        <v>19</v>
      </c>
      <c r="F292" s="154">
        <v>4</v>
      </c>
      <c r="G292" s="159">
        <v>87210</v>
      </c>
      <c r="H292" s="159">
        <v>18360</v>
      </c>
      <c r="I292" s="160">
        <v>41219</v>
      </c>
      <c r="J292" s="161" t="s">
        <v>847</v>
      </c>
    </row>
    <row r="293" spans="1:10" x14ac:dyDescent="0.2">
      <c r="A293" s="154" t="s">
        <v>854</v>
      </c>
      <c r="B293" s="154" t="s">
        <v>845</v>
      </c>
      <c r="C293" s="154">
        <v>5500</v>
      </c>
      <c r="D293" s="154" t="s">
        <v>866</v>
      </c>
      <c r="E293" s="154">
        <v>20</v>
      </c>
      <c r="F293" s="154">
        <v>4</v>
      </c>
      <c r="G293" s="159">
        <v>110000</v>
      </c>
      <c r="H293" s="159">
        <v>22000</v>
      </c>
      <c r="I293" s="160">
        <v>41009</v>
      </c>
      <c r="J293" s="161" t="s">
        <v>626</v>
      </c>
    </row>
    <row r="294" spans="1:10" x14ac:dyDescent="0.2">
      <c r="A294" s="154" t="s">
        <v>854</v>
      </c>
      <c r="B294" s="154" t="s">
        <v>846</v>
      </c>
      <c r="C294" s="154">
        <v>10110</v>
      </c>
      <c r="D294" s="154" t="s">
        <v>866</v>
      </c>
      <c r="E294" s="154">
        <v>39</v>
      </c>
      <c r="F294" s="154">
        <v>4</v>
      </c>
      <c r="G294" s="159">
        <v>394290</v>
      </c>
      <c r="H294" s="159">
        <v>40440</v>
      </c>
      <c r="I294" s="160">
        <v>41022</v>
      </c>
      <c r="J294" s="161" t="s">
        <v>847</v>
      </c>
    </row>
    <row r="295" spans="1:10" x14ac:dyDescent="0.2">
      <c r="A295" s="154" t="s">
        <v>854</v>
      </c>
      <c r="B295" s="154" t="s">
        <v>840</v>
      </c>
      <c r="C295" s="154">
        <v>4550</v>
      </c>
      <c r="D295" s="154" t="s">
        <v>866</v>
      </c>
      <c r="E295" s="154">
        <v>26</v>
      </c>
      <c r="F295" s="154">
        <v>3</v>
      </c>
      <c r="G295" s="159">
        <v>118300</v>
      </c>
      <c r="H295" s="159">
        <v>13650</v>
      </c>
      <c r="I295" s="160">
        <v>41017</v>
      </c>
      <c r="J295" s="161" t="s">
        <v>568</v>
      </c>
    </row>
    <row r="296" spans="1:10" x14ac:dyDescent="0.2">
      <c r="A296" s="154" t="s">
        <v>855</v>
      </c>
      <c r="B296" s="154" t="s">
        <v>837</v>
      </c>
      <c r="C296" s="154">
        <v>900</v>
      </c>
      <c r="D296" s="154" t="s">
        <v>866</v>
      </c>
      <c r="E296" s="154">
        <v>18</v>
      </c>
      <c r="F296" s="154">
        <v>3</v>
      </c>
      <c r="G296" s="159">
        <v>16200</v>
      </c>
      <c r="H296" s="159">
        <v>2700</v>
      </c>
      <c r="I296" s="160">
        <v>41181</v>
      </c>
      <c r="J296" s="161" t="s">
        <v>843</v>
      </c>
    </row>
    <row r="297" spans="1:10" x14ac:dyDescent="0.2">
      <c r="A297" s="154" t="s">
        <v>855</v>
      </c>
      <c r="B297" s="154" t="s">
        <v>845</v>
      </c>
      <c r="C297" s="154">
        <v>1150</v>
      </c>
      <c r="D297" s="154" t="s">
        <v>866</v>
      </c>
      <c r="E297" s="154">
        <v>38</v>
      </c>
      <c r="F297" s="154">
        <v>2</v>
      </c>
      <c r="G297" s="159">
        <v>43700</v>
      </c>
      <c r="H297" s="159">
        <v>2300</v>
      </c>
      <c r="I297" s="160">
        <v>41247</v>
      </c>
      <c r="J297" s="161" t="s">
        <v>841</v>
      </c>
    </row>
    <row r="298" spans="1:10" x14ac:dyDescent="0.2">
      <c r="A298" s="154" t="s">
        <v>855</v>
      </c>
      <c r="B298" s="154" t="s">
        <v>840</v>
      </c>
      <c r="C298" s="154">
        <v>1750</v>
      </c>
      <c r="D298" s="154" t="s">
        <v>866</v>
      </c>
      <c r="E298" s="154">
        <v>45</v>
      </c>
      <c r="F298" s="154">
        <v>3</v>
      </c>
      <c r="G298" s="159">
        <v>78750</v>
      </c>
      <c r="H298" s="159">
        <v>5250</v>
      </c>
      <c r="I298" s="160">
        <v>40937</v>
      </c>
      <c r="J298" s="161" t="s">
        <v>843</v>
      </c>
    </row>
    <row r="299" spans="1:10" x14ac:dyDescent="0.2">
      <c r="A299" s="154" t="s">
        <v>855</v>
      </c>
      <c r="B299" s="154" t="s">
        <v>849</v>
      </c>
      <c r="C299" s="154">
        <v>1980</v>
      </c>
      <c r="D299" s="154" t="s">
        <v>866</v>
      </c>
      <c r="E299" s="154">
        <v>35</v>
      </c>
      <c r="F299" s="154">
        <v>2</v>
      </c>
      <c r="G299" s="159">
        <v>69300</v>
      </c>
      <c r="H299" s="159">
        <v>3960</v>
      </c>
      <c r="I299" s="160">
        <v>41041</v>
      </c>
      <c r="J299" s="161" t="s">
        <v>841</v>
      </c>
    </row>
    <row r="300" spans="1:10" x14ac:dyDescent="0.2">
      <c r="A300" s="154" t="s">
        <v>856</v>
      </c>
      <c r="B300" s="154" t="s">
        <v>853</v>
      </c>
      <c r="C300" s="154">
        <v>4750</v>
      </c>
      <c r="D300" s="154" t="s">
        <v>866</v>
      </c>
      <c r="E300" s="154">
        <v>10</v>
      </c>
      <c r="F300" s="154">
        <v>3</v>
      </c>
      <c r="G300" s="159">
        <v>47500</v>
      </c>
      <c r="H300" s="159">
        <v>14250</v>
      </c>
      <c r="I300" s="160">
        <v>41239</v>
      </c>
      <c r="J300" s="161" t="s">
        <v>843</v>
      </c>
    </row>
    <row r="301" spans="1:10" x14ac:dyDescent="0.2">
      <c r="A301" s="154" t="s">
        <v>856</v>
      </c>
      <c r="B301" s="154" t="s">
        <v>857</v>
      </c>
      <c r="C301" s="154">
        <v>3820</v>
      </c>
      <c r="D301" s="154" t="s">
        <v>866</v>
      </c>
      <c r="E301" s="154">
        <v>20</v>
      </c>
      <c r="F301" s="154">
        <v>0</v>
      </c>
      <c r="G301" s="159">
        <v>76400</v>
      </c>
      <c r="H301" s="159">
        <v>0</v>
      </c>
      <c r="I301" s="160">
        <v>41005</v>
      </c>
      <c r="J301" s="161" t="s">
        <v>843</v>
      </c>
    </row>
    <row r="302" spans="1:10" x14ac:dyDescent="0.2">
      <c r="A302" s="154" t="s">
        <v>856</v>
      </c>
      <c r="B302" s="154" t="s">
        <v>858</v>
      </c>
      <c r="C302" s="154">
        <v>2850</v>
      </c>
      <c r="D302" s="154" t="s">
        <v>866</v>
      </c>
      <c r="E302" s="154">
        <v>11</v>
      </c>
      <c r="F302" s="154">
        <v>0</v>
      </c>
      <c r="G302" s="159">
        <v>31350</v>
      </c>
      <c r="H302" s="159">
        <v>0</v>
      </c>
      <c r="I302" s="160">
        <v>41168</v>
      </c>
      <c r="J302" s="161" t="s">
        <v>839</v>
      </c>
    </row>
    <row r="303" spans="1:10" x14ac:dyDescent="0.2">
      <c r="A303" s="154" t="s">
        <v>856</v>
      </c>
      <c r="B303" s="154" t="s">
        <v>859</v>
      </c>
      <c r="C303" s="154">
        <v>4580</v>
      </c>
      <c r="D303" s="154" t="s">
        <v>866</v>
      </c>
      <c r="E303" s="154">
        <v>44</v>
      </c>
      <c r="F303" s="154">
        <v>3</v>
      </c>
      <c r="G303" s="159">
        <v>201520</v>
      </c>
      <c r="H303" s="159">
        <v>13740</v>
      </c>
      <c r="I303" s="160">
        <v>41216</v>
      </c>
      <c r="J303" s="161" t="s">
        <v>841</v>
      </c>
    </row>
    <row r="304" spans="1:10" x14ac:dyDescent="0.2">
      <c r="A304" s="154" t="s">
        <v>860</v>
      </c>
      <c r="B304" s="154" t="s">
        <v>845</v>
      </c>
      <c r="C304" s="154">
        <v>1700</v>
      </c>
      <c r="D304" s="154" t="s">
        <v>866</v>
      </c>
      <c r="E304" s="154">
        <v>14</v>
      </c>
      <c r="F304" s="154">
        <v>4</v>
      </c>
      <c r="G304" s="159">
        <v>23800</v>
      </c>
      <c r="H304" s="159">
        <v>6800</v>
      </c>
      <c r="I304" s="160">
        <v>41257</v>
      </c>
      <c r="J304" s="161" t="s">
        <v>843</v>
      </c>
    </row>
    <row r="305" spans="1:10" x14ac:dyDescent="0.2">
      <c r="A305" s="154" t="s">
        <v>860</v>
      </c>
      <c r="B305" s="154" t="s">
        <v>842</v>
      </c>
      <c r="C305" s="154">
        <v>1600</v>
      </c>
      <c r="D305" s="154" t="s">
        <v>866</v>
      </c>
      <c r="E305" s="154">
        <v>35</v>
      </c>
      <c r="F305" s="154">
        <v>1</v>
      </c>
      <c r="G305" s="159">
        <v>56000</v>
      </c>
      <c r="H305" s="159">
        <v>1600</v>
      </c>
      <c r="I305" s="160">
        <v>40953</v>
      </c>
      <c r="J305" s="161" t="s">
        <v>568</v>
      </c>
    </row>
    <row r="306" spans="1:10" x14ac:dyDescent="0.2">
      <c r="A306" s="154" t="s">
        <v>860</v>
      </c>
      <c r="B306" s="154" t="s">
        <v>840</v>
      </c>
      <c r="C306" s="154">
        <v>1200</v>
      </c>
      <c r="D306" s="154" t="s">
        <v>866</v>
      </c>
      <c r="E306" s="154">
        <v>10</v>
      </c>
      <c r="F306" s="154">
        <v>1</v>
      </c>
      <c r="G306" s="159">
        <v>12000</v>
      </c>
      <c r="H306" s="159">
        <v>1200</v>
      </c>
      <c r="I306" s="160">
        <v>40940</v>
      </c>
      <c r="J306" s="161" t="s">
        <v>626</v>
      </c>
    </row>
    <row r="307" spans="1:10" x14ac:dyDescent="0.2">
      <c r="A307" s="154" t="s">
        <v>860</v>
      </c>
      <c r="B307" s="154" t="s">
        <v>837</v>
      </c>
      <c r="C307" s="154">
        <v>850</v>
      </c>
      <c r="D307" s="154" t="s">
        <v>866</v>
      </c>
      <c r="E307" s="154">
        <v>26</v>
      </c>
      <c r="F307" s="154">
        <v>0</v>
      </c>
      <c r="G307" s="159">
        <v>22100</v>
      </c>
      <c r="H307" s="159">
        <v>0</v>
      </c>
      <c r="I307" s="160">
        <v>41020</v>
      </c>
      <c r="J307" s="161" t="s">
        <v>847</v>
      </c>
    </row>
    <row r="308" spans="1:10" x14ac:dyDescent="0.2">
      <c r="A308" s="154" t="s">
        <v>860</v>
      </c>
      <c r="B308" s="154" t="s">
        <v>844</v>
      </c>
      <c r="C308" s="154">
        <v>2000</v>
      </c>
      <c r="D308" s="154" t="s">
        <v>866</v>
      </c>
      <c r="E308" s="154">
        <v>26</v>
      </c>
      <c r="F308" s="154">
        <v>4</v>
      </c>
      <c r="G308" s="159">
        <v>52000</v>
      </c>
      <c r="H308" s="159">
        <v>8000</v>
      </c>
      <c r="I308" s="160">
        <v>41193</v>
      </c>
      <c r="J308" s="161" t="s">
        <v>839</v>
      </c>
    </row>
    <row r="309" spans="1:10" x14ac:dyDescent="0.2">
      <c r="A309" s="154" t="s">
        <v>860</v>
      </c>
      <c r="B309" s="154" t="s">
        <v>846</v>
      </c>
      <c r="C309" s="154">
        <v>2500</v>
      </c>
      <c r="D309" s="154" t="s">
        <v>866</v>
      </c>
      <c r="E309" s="154">
        <v>11</v>
      </c>
      <c r="F309" s="154">
        <v>0</v>
      </c>
      <c r="G309" s="159">
        <v>27500</v>
      </c>
      <c r="H309" s="159">
        <v>0</v>
      </c>
      <c r="I309" s="160">
        <v>40971</v>
      </c>
      <c r="J309" s="161" t="s">
        <v>841</v>
      </c>
    </row>
    <row r="310" spans="1:10" x14ac:dyDescent="0.2">
      <c r="A310" s="154" t="s">
        <v>861</v>
      </c>
      <c r="B310" s="154" t="s">
        <v>845</v>
      </c>
      <c r="C310" s="154">
        <v>800</v>
      </c>
      <c r="D310" s="154" t="s">
        <v>866</v>
      </c>
      <c r="E310" s="154">
        <v>12</v>
      </c>
      <c r="F310" s="154">
        <v>2</v>
      </c>
      <c r="G310" s="159">
        <v>9600</v>
      </c>
      <c r="H310" s="159">
        <v>1600</v>
      </c>
      <c r="I310" s="160">
        <v>41095</v>
      </c>
      <c r="J310" s="161" t="s">
        <v>839</v>
      </c>
    </row>
    <row r="311" spans="1:10" x14ac:dyDescent="0.2">
      <c r="A311" s="154" t="s">
        <v>861</v>
      </c>
      <c r="B311" s="154" t="s">
        <v>837</v>
      </c>
      <c r="C311" s="154">
        <v>1200</v>
      </c>
      <c r="D311" s="154" t="s">
        <v>866</v>
      </c>
      <c r="E311" s="154">
        <v>20</v>
      </c>
      <c r="F311" s="154">
        <v>4</v>
      </c>
      <c r="G311" s="159">
        <v>24000</v>
      </c>
      <c r="H311" s="159">
        <v>4800</v>
      </c>
      <c r="I311" s="160">
        <v>41189</v>
      </c>
      <c r="J311" s="161" t="s">
        <v>841</v>
      </c>
    </row>
    <row r="312" spans="1:10" x14ac:dyDescent="0.2">
      <c r="A312" s="154" t="s">
        <v>861</v>
      </c>
      <c r="B312" s="154" t="s">
        <v>844</v>
      </c>
      <c r="C312" s="154">
        <v>1240</v>
      </c>
      <c r="D312" s="154" t="s">
        <v>866</v>
      </c>
      <c r="E312" s="154">
        <v>27</v>
      </c>
      <c r="F312" s="154">
        <v>0</v>
      </c>
      <c r="G312" s="159">
        <v>33480</v>
      </c>
      <c r="H312" s="159">
        <v>0</v>
      </c>
      <c r="I312" s="160">
        <v>40986</v>
      </c>
      <c r="J312" s="161" t="s">
        <v>568</v>
      </c>
    </row>
    <row r="313" spans="1:10" x14ac:dyDescent="0.2">
      <c r="A313" s="154" t="s">
        <v>861</v>
      </c>
      <c r="B313" s="154" t="s">
        <v>849</v>
      </c>
      <c r="C313" s="154">
        <v>1120</v>
      </c>
      <c r="D313" s="154" t="s">
        <v>866</v>
      </c>
      <c r="E313" s="154">
        <v>39</v>
      </c>
      <c r="F313" s="154">
        <v>0</v>
      </c>
      <c r="G313" s="159">
        <v>43680</v>
      </c>
      <c r="H313" s="159">
        <v>0</v>
      </c>
      <c r="I313" s="160">
        <v>41005</v>
      </c>
      <c r="J313" s="161" t="s">
        <v>626</v>
      </c>
    </row>
    <row r="314" spans="1:10" x14ac:dyDescent="0.2">
      <c r="A314" s="154" t="s">
        <v>867</v>
      </c>
      <c r="B314" s="154" t="s">
        <v>837</v>
      </c>
      <c r="C314" s="154">
        <v>1850</v>
      </c>
      <c r="D314" s="154" t="s">
        <v>838</v>
      </c>
      <c r="E314" s="154">
        <v>12</v>
      </c>
      <c r="F314" s="154">
        <v>1</v>
      </c>
      <c r="G314" s="159">
        <v>22200</v>
      </c>
      <c r="H314" s="159">
        <v>1850</v>
      </c>
      <c r="I314" s="160">
        <v>41047</v>
      </c>
      <c r="J314" s="161" t="s">
        <v>839</v>
      </c>
    </row>
    <row r="315" spans="1:10" x14ac:dyDescent="0.2">
      <c r="A315" s="154" t="s">
        <v>867</v>
      </c>
      <c r="B315" s="154" t="s">
        <v>837</v>
      </c>
      <c r="C315" s="154">
        <v>1900</v>
      </c>
      <c r="D315" s="154" t="s">
        <v>862</v>
      </c>
      <c r="E315" s="154">
        <v>10</v>
      </c>
      <c r="F315" s="154">
        <v>1</v>
      </c>
      <c r="G315" s="159">
        <v>19000</v>
      </c>
      <c r="H315" s="159">
        <v>1900</v>
      </c>
      <c r="I315" s="160">
        <v>41141</v>
      </c>
      <c r="J315" s="161" t="s">
        <v>843</v>
      </c>
    </row>
    <row r="316" spans="1:10" x14ac:dyDescent="0.2">
      <c r="A316" s="154" t="s">
        <v>867</v>
      </c>
      <c r="B316" s="154" t="s">
        <v>837</v>
      </c>
      <c r="C316" s="154">
        <v>1800</v>
      </c>
      <c r="D316" s="154" t="s">
        <v>863</v>
      </c>
      <c r="E316" s="154">
        <v>8</v>
      </c>
      <c r="F316" s="154">
        <v>1</v>
      </c>
      <c r="G316" s="159">
        <v>14400</v>
      </c>
      <c r="H316" s="159">
        <v>1800</v>
      </c>
      <c r="I316" s="160">
        <v>41174</v>
      </c>
      <c r="J316" s="161" t="s">
        <v>626</v>
      </c>
    </row>
    <row r="317" spans="1:10" x14ac:dyDescent="0.2">
      <c r="A317" s="154" t="s">
        <v>867</v>
      </c>
      <c r="B317" s="154" t="s">
        <v>837</v>
      </c>
      <c r="C317" s="154">
        <v>1870</v>
      </c>
      <c r="D317" s="154" t="s">
        <v>864</v>
      </c>
      <c r="E317" s="154">
        <v>20</v>
      </c>
      <c r="F317" s="154">
        <v>0</v>
      </c>
      <c r="G317" s="159">
        <v>37400</v>
      </c>
      <c r="H317" s="159">
        <v>0</v>
      </c>
      <c r="I317" s="160">
        <v>41037</v>
      </c>
      <c r="J317" s="161" t="s">
        <v>568</v>
      </c>
    </row>
    <row r="318" spans="1:10" x14ac:dyDescent="0.2">
      <c r="A318" s="154" t="s">
        <v>867</v>
      </c>
      <c r="B318" s="154" t="s">
        <v>837</v>
      </c>
      <c r="C318" s="154">
        <v>1890</v>
      </c>
      <c r="D318" s="154" t="s">
        <v>865</v>
      </c>
      <c r="E318" s="154">
        <v>16</v>
      </c>
      <c r="F318" s="154">
        <v>0</v>
      </c>
      <c r="G318" s="159">
        <v>30240</v>
      </c>
      <c r="H318" s="159">
        <v>0</v>
      </c>
      <c r="I318" s="160">
        <v>41192</v>
      </c>
      <c r="J318" s="161" t="s">
        <v>841</v>
      </c>
    </row>
    <row r="319" spans="1:10" x14ac:dyDescent="0.2">
      <c r="A319" s="154" t="s">
        <v>867</v>
      </c>
      <c r="B319" s="154" t="s">
        <v>837</v>
      </c>
      <c r="C319" s="154">
        <v>1850</v>
      </c>
      <c r="D319" s="154" t="s">
        <v>866</v>
      </c>
      <c r="E319" s="154">
        <v>12</v>
      </c>
      <c r="F319" s="154">
        <v>1</v>
      </c>
      <c r="G319" s="159">
        <v>22200</v>
      </c>
      <c r="H319" s="159">
        <v>1850</v>
      </c>
      <c r="I319" s="160">
        <v>40971</v>
      </c>
      <c r="J319" s="161" t="s">
        <v>843</v>
      </c>
    </row>
  </sheetData>
  <phoneticPr fontId="5" type="noConversion"/>
  <pageMargins left="0.75" right="0.75" top="1" bottom="1" header="0.5" footer="0.5"/>
  <headerFooter alignWithMargins="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O37"/>
  <sheetViews>
    <sheetView showGridLines="0" workbookViewId="0"/>
  </sheetViews>
  <sheetFormatPr defaultRowHeight="14.25" x14ac:dyDescent="0.2"/>
  <cols>
    <col min="1" max="1" width="27.5703125" style="204" bestFit="1" customWidth="1"/>
    <col min="2" max="2" width="24.7109375" style="204" customWidth="1"/>
    <col min="3" max="3" width="10.85546875" style="204" customWidth="1"/>
    <col min="4" max="4" width="9.85546875" style="205" customWidth="1"/>
    <col min="5" max="5" width="14.42578125" style="204" customWidth="1"/>
    <col min="6" max="6" width="10.140625" style="205" customWidth="1"/>
    <col min="7" max="7" width="10.7109375" style="205" customWidth="1"/>
    <col min="8" max="9" width="9.140625" style="204"/>
    <col min="10" max="10" width="14.28515625" style="204" customWidth="1"/>
    <col min="11" max="16384" width="9.140625" style="204"/>
  </cols>
  <sheetData>
    <row r="1" spans="1:15" s="199" customFormat="1" ht="33" customHeight="1" x14ac:dyDescent="0.25">
      <c r="A1" s="206" t="s">
        <v>1</v>
      </c>
      <c r="B1" s="197" t="s">
        <v>289</v>
      </c>
      <c r="C1" s="206" t="s">
        <v>290</v>
      </c>
      <c r="D1" s="207" t="s">
        <v>308</v>
      </c>
      <c r="E1" s="206" t="s">
        <v>291</v>
      </c>
      <c r="F1" s="207" t="s">
        <v>309</v>
      </c>
      <c r="G1" s="207" t="s">
        <v>310</v>
      </c>
      <c r="H1" s="198"/>
      <c r="I1" s="198"/>
      <c r="J1" s="198"/>
      <c r="K1" s="198"/>
      <c r="L1" s="198"/>
      <c r="M1" s="198"/>
      <c r="N1" s="198"/>
      <c r="O1" s="198"/>
    </row>
    <row r="2" spans="1:15" x14ac:dyDescent="0.2">
      <c r="A2" s="201" t="s">
        <v>400</v>
      </c>
      <c r="B2" s="200" t="s">
        <v>1054</v>
      </c>
      <c r="C2" s="201">
        <v>76</v>
      </c>
      <c r="D2" s="202">
        <v>426360</v>
      </c>
      <c r="E2" s="203">
        <v>40209</v>
      </c>
      <c r="F2" s="202">
        <v>487293.61407999991</v>
      </c>
      <c r="G2" s="202">
        <v>60933.614079999912</v>
      </c>
    </row>
    <row r="3" spans="1:15" x14ac:dyDescent="0.2">
      <c r="A3" s="201" t="s">
        <v>1046</v>
      </c>
      <c r="B3" s="201" t="s">
        <v>1053</v>
      </c>
      <c r="C3" s="201">
        <v>54</v>
      </c>
      <c r="D3" s="202">
        <v>484704</v>
      </c>
      <c r="E3" s="203">
        <v>40209</v>
      </c>
      <c r="F3" s="202">
        <v>560789.91791999992</v>
      </c>
      <c r="G3" s="202">
        <v>76085.91791999992</v>
      </c>
    </row>
    <row r="4" spans="1:15" x14ac:dyDescent="0.2">
      <c r="A4" s="201" t="s">
        <v>1047</v>
      </c>
      <c r="B4" s="201" t="s">
        <v>1052</v>
      </c>
      <c r="C4" s="201">
        <v>34</v>
      </c>
      <c r="D4" s="202">
        <v>203456</v>
      </c>
      <c r="E4" s="203">
        <v>40209</v>
      </c>
      <c r="F4" s="202">
        <v>241228.85488</v>
      </c>
      <c r="G4" s="202">
        <v>37772.854879999999</v>
      </c>
    </row>
    <row r="5" spans="1:15" x14ac:dyDescent="0.2">
      <c r="A5" s="201" t="s">
        <v>1048</v>
      </c>
      <c r="B5" s="200" t="s">
        <v>1051</v>
      </c>
      <c r="C5" s="201">
        <v>34</v>
      </c>
      <c r="D5" s="202">
        <v>286110</v>
      </c>
      <c r="E5" s="203">
        <v>40210</v>
      </c>
      <c r="F5" s="202">
        <v>326896.08448000002</v>
      </c>
      <c r="G5" s="202">
        <v>40786.08448000002</v>
      </c>
      <c r="I5" s="164" t="s">
        <v>548</v>
      </c>
    </row>
    <row r="6" spans="1:15" x14ac:dyDescent="0.2">
      <c r="A6" s="201" t="s">
        <v>334</v>
      </c>
      <c r="B6" s="200" t="s">
        <v>1055</v>
      </c>
      <c r="C6" s="201">
        <v>45</v>
      </c>
      <c r="D6" s="202">
        <v>420750</v>
      </c>
      <c r="E6" s="203">
        <v>40209</v>
      </c>
      <c r="F6" s="202">
        <v>481751.87399999995</v>
      </c>
      <c r="G6" s="202">
        <v>61001.873999999953</v>
      </c>
    </row>
    <row r="7" spans="1:15" x14ac:dyDescent="0.2">
      <c r="A7" s="201" t="s">
        <v>1049</v>
      </c>
      <c r="B7" s="201" t="s">
        <v>1056</v>
      </c>
      <c r="C7" s="201">
        <v>25</v>
      </c>
      <c r="D7" s="202">
        <v>135575</v>
      </c>
      <c r="E7" s="203">
        <v>40210</v>
      </c>
      <c r="F7" s="202">
        <v>160093.10999999999</v>
      </c>
      <c r="G7" s="202">
        <v>24518.11</v>
      </c>
    </row>
    <row r="8" spans="1:15" x14ac:dyDescent="0.2">
      <c r="A8" s="201" t="s">
        <v>1050</v>
      </c>
      <c r="B8" s="201" t="s">
        <v>1057</v>
      </c>
      <c r="C8" s="201">
        <v>34</v>
      </c>
      <c r="D8" s="202">
        <v>247962</v>
      </c>
      <c r="E8" s="203">
        <v>40209</v>
      </c>
      <c r="F8" s="202">
        <v>287322.25673999998</v>
      </c>
      <c r="G8" s="202">
        <v>39360.256739999983</v>
      </c>
    </row>
    <row r="9" spans="1:15" x14ac:dyDescent="0.2">
      <c r="A9" s="201" t="s">
        <v>409</v>
      </c>
      <c r="B9" s="201" t="s">
        <v>1058</v>
      </c>
      <c r="C9" s="201">
        <v>36</v>
      </c>
      <c r="D9" s="202">
        <v>336600</v>
      </c>
      <c r="E9" s="203">
        <v>40209</v>
      </c>
      <c r="F9" s="202">
        <v>390022.29863999999</v>
      </c>
      <c r="G9" s="202">
        <v>53422.298639999994</v>
      </c>
    </row>
    <row r="10" spans="1:15" x14ac:dyDescent="0.2">
      <c r="A10" s="201" t="s">
        <v>400</v>
      </c>
      <c r="B10" s="200" t="s">
        <v>1054</v>
      </c>
      <c r="C10" s="201">
        <v>54</v>
      </c>
      <c r="D10" s="202">
        <v>282744</v>
      </c>
      <c r="E10" s="203">
        <v>40209</v>
      </c>
      <c r="F10" s="202">
        <v>335419.75745999994</v>
      </c>
      <c r="G10" s="202">
        <v>52675.757459999935</v>
      </c>
    </row>
    <row r="11" spans="1:15" x14ac:dyDescent="0.2">
      <c r="A11" s="201" t="s">
        <v>1046</v>
      </c>
      <c r="B11" s="201" t="s">
        <v>1053</v>
      </c>
      <c r="C11" s="201">
        <v>54</v>
      </c>
      <c r="D11" s="202">
        <v>282744</v>
      </c>
      <c r="E11" s="203">
        <v>40209</v>
      </c>
      <c r="F11" s="202">
        <v>335419.75745999994</v>
      </c>
      <c r="G11" s="202">
        <v>52675.757459999935</v>
      </c>
    </row>
    <row r="12" spans="1:15" x14ac:dyDescent="0.2">
      <c r="A12" s="201" t="s">
        <v>1047</v>
      </c>
      <c r="B12" s="201" t="s">
        <v>1052</v>
      </c>
      <c r="C12" s="201">
        <v>67</v>
      </c>
      <c r="D12" s="202">
        <v>338283</v>
      </c>
      <c r="E12" s="203">
        <v>40210</v>
      </c>
      <c r="F12" s="202">
        <v>382809.61712500005</v>
      </c>
      <c r="G12" s="202">
        <v>44526.617125000048</v>
      </c>
    </row>
    <row r="13" spans="1:15" x14ac:dyDescent="0.2">
      <c r="A13" s="201" t="s">
        <v>1048</v>
      </c>
      <c r="B13" s="200" t="s">
        <v>1051</v>
      </c>
      <c r="C13" s="201">
        <v>32</v>
      </c>
      <c r="D13" s="202">
        <v>233376</v>
      </c>
      <c r="E13" s="203">
        <v>40210</v>
      </c>
      <c r="F13" s="202">
        <v>263996.51199999999</v>
      </c>
      <c r="G13" s="202">
        <v>30620.511999999988</v>
      </c>
    </row>
    <row r="14" spans="1:15" x14ac:dyDescent="0.2">
      <c r="A14" s="201" t="s">
        <v>334</v>
      </c>
      <c r="B14" s="200" t="s">
        <v>1055</v>
      </c>
      <c r="C14" s="201">
        <v>67</v>
      </c>
      <c r="D14" s="202">
        <v>538747</v>
      </c>
      <c r="E14" s="203">
        <v>40210</v>
      </c>
      <c r="F14" s="202">
        <v>624322.2980849999</v>
      </c>
      <c r="G14" s="202">
        <v>85575.2980849999</v>
      </c>
    </row>
    <row r="15" spans="1:15" x14ac:dyDescent="0.2">
      <c r="A15" s="201" t="s">
        <v>1049</v>
      </c>
      <c r="B15" s="201" t="s">
        <v>1056</v>
      </c>
      <c r="C15" s="201">
        <v>25</v>
      </c>
      <c r="D15" s="202">
        <v>163625</v>
      </c>
      <c r="E15" s="203">
        <v>40210</v>
      </c>
      <c r="F15" s="202">
        <v>189299.47500000003</v>
      </c>
      <c r="G15" s="202">
        <v>25674.475000000035</v>
      </c>
    </row>
    <row r="16" spans="1:15" x14ac:dyDescent="0.2">
      <c r="A16" s="201" t="s">
        <v>1050</v>
      </c>
      <c r="B16" s="201" t="s">
        <v>1057</v>
      </c>
      <c r="C16" s="201">
        <v>67</v>
      </c>
      <c r="D16" s="202">
        <v>451044</v>
      </c>
      <c r="E16" s="203">
        <v>40211</v>
      </c>
      <c r="F16" s="202">
        <v>524019.61743999994</v>
      </c>
      <c r="G16" s="202">
        <v>72975.617439999944</v>
      </c>
    </row>
    <row r="17" spans="1:7" x14ac:dyDescent="0.2">
      <c r="A17" s="201" t="s">
        <v>409</v>
      </c>
      <c r="B17" s="201" t="s">
        <v>1058</v>
      </c>
      <c r="C17" s="201">
        <v>45</v>
      </c>
      <c r="D17" s="202">
        <v>336600</v>
      </c>
      <c r="E17" s="203">
        <v>40211</v>
      </c>
      <c r="F17" s="202">
        <v>380568.94200000004</v>
      </c>
      <c r="G17" s="202">
        <v>43968.942000000039</v>
      </c>
    </row>
    <row r="18" spans="1:7" x14ac:dyDescent="0.2">
      <c r="A18" s="201" t="s">
        <v>400</v>
      </c>
      <c r="B18" s="200" t="s">
        <v>1054</v>
      </c>
      <c r="C18" s="201">
        <v>45</v>
      </c>
      <c r="D18" s="202">
        <v>328185</v>
      </c>
      <c r="E18" s="203">
        <v>40211</v>
      </c>
      <c r="F18" s="202">
        <v>368693.20800000004</v>
      </c>
      <c r="G18" s="202">
        <v>40508.208000000042</v>
      </c>
    </row>
    <row r="19" spans="1:7" x14ac:dyDescent="0.2">
      <c r="A19" s="201" t="s">
        <v>1046</v>
      </c>
      <c r="B19" s="201" t="s">
        <v>1053</v>
      </c>
      <c r="C19" s="201">
        <v>26</v>
      </c>
      <c r="D19" s="202">
        <v>243100</v>
      </c>
      <c r="E19" s="203">
        <v>40211</v>
      </c>
      <c r="F19" s="202">
        <v>276576.19391999999</v>
      </c>
      <c r="G19" s="202">
        <v>33476.193919999991</v>
      </c>
    </row>
    <row r="20" spans="1:7" x14ac:dyDescent="0.2">
      <c r="A20" s="201" t="s">
        <v>1047</v>
      </c>
      <c r="B20" s="201" t="s">
        <v>1052</v>
      </c>
      <c r="C20" s="201">
        <v>56</v>
      </c>
      <c r="D20" s="202">
        <v>366520</v>
      </c>
      <c r="E20" s="203">
        <v>40210</v>
      </c>
      <c r="F20" s="202">
        <v>424740.90623999998</v>
      </c>
      <c r="G20" s="202">
        <v>58220.906239999982</v>
      </c>
    </row>
    <row r="21" spans="1:7" x14ac:dyDescent="0.2">
      <c r="A21" s="201" t="s">
        <v>1048</v>
      </c>
      <c r="B21" s="200" t="s">
        <v>1051</v>
      </c>
      <c r="C21" s="201">
        <v>32</v>
      </c>
      <c r="D21" s="202">
        <v>215424</v>
      </c>
      <c r="E21" s="203">
        <v>40210</v>
      </c>
      <c r="F21" s="202">
        <v>246129.62303999998</v>
      </c>
      <c r="G21" s="202">
        <v>30705.623039999977</v>
      </c>
    </row>
    <row r="22" spans="1:7" x14ac:dyDescent="0.2">
      <c r="A22" s="201" t="s">
        <v>334</v>
      </c>
      <c r="B22" s="200" t="s">
        <v>1055</v>
      </c>
      <c r="C22" s="201">
        <v>34</v>
      </c>
      <c r="D22" s="202">
        <v>267036</v>
      </c>
      <c r="E22" s="203">
        <v>40210</v>
      </c>
      <c r="F22" s="202">
        <v>309421.39313999994</v>
      </c>
      <c r="G22" s="202">
        <v>42385.393139999942</v>
      </c>
    </row>
    <row r="23" spans="1:7" x14ac:dyDescent="0.2">
      <c r="A23" s="201" t="s">
        <v>1049</v>
      </c>
      <c r="B23" s="201" t="s">
        <v>1056</v>
      </c>
      <c r="C23" s="201">
        <v>65</v>
      </c>
      <c r="D23" s="202">
        <v>559130</v>
      </c>
      <c r="E23" s="203">
        <v>40210</v>
      </c>
      <c r="F23" s="202">
        <v>647930.39512499992</v>
      </c>
      <c r="G23" s="202">
        <v>88800.395124999923</v>
      </c>
    </row>
    <row r="24" spans="1:7" x14ac:dyDescent="0.2">
      <c r="A24" s="201" t="s">
        <v>1050</v>
      </c>
      <c r="B24" s="201" t="s">
        <v>1057</v>
      </c>
      <c r="C24" s="201">
        <v>34</v>
      </c>
      <c r="D24" s="202">
        <v>190740</v>
      </c>
      <c r="E24" s="203">
        <v>40211</v>
      </c>
      <c r="F24" s="202">
        <v>217945.39648000002</v>
      </c>
      <c r="G24" s="202">
        <v>27205.396480000025</v>
      </c>
    </row>
    <row r="25" spans="1:7" x14ac:dyDescent="0.2">
      <c r="A25" s="201" t="s">
        <v>409</v>
      </c>
      <c r="B25" s="201" t="s">
        <v>1058</v>
      </c>
      <c r="C25" s="201">
        <v>34</v>
      </c>
      <c r="D25" s="202">
        <v>305184</v>
      </c>
      <c r="E25" s="203">
        <v>40211</v>
      </c>
      <c r="F25" s="202">
        <v>348686.22207999998</v>
      </c>
      <c r="G25" s="202">
        <v>43502.222079999978</v>
      </c>
    </row>
    <row r="26" spans="1:7" x14ac:dyDescent="0.2">
      <c r="A26" s="201" t="s">
        <v>400</v>
      </c>
      <c r="B26" s="200" t="s">
        <v>1054</v>
      </c>
      <c r="C26" s="201">
        <v>34</v>
      </c>
      <c r="D26" s="202">
        <v>190740</v>
      </c>
      <c r="E26" s="203">
        <v>40211</v>
      </c>
      <c r="F26" s="202">
        <v>217945.39648000002</v>
      </c>
      <c r="G26" s="202">
        <v>27205.396480000025</v>
      </c>
    </row>
    <row r="27" spans="1:7" x14ac:dyDescent="0.2">
      <c r="A27" s="201" t="s">
        <v>1046</v>
      </c>
      <c r="B27" s="201" t="s">
        <v>1053</v>
      </c>
      <c r="C27" s="201">
        <v>36</v>
      </c>
      <c r="D27" s="202">
        <v>228888</v>
      </c>
      <c r="E27" s="203">
        <v>40211</v>
      </c>
      <c r="F27" s="202">
        <v>265227.17543999996</v>
      </c>
      <c r="G27" s="202">
        <v>36339.175439999963</v>
      </c>
    </row>
    <row r="28" spans="1:7" x14ac:dyDescent="0.2">
      <c r="A28" s="201" t="s">
        <v>1047</v>
      </c>
      <c r="B28" s="201" t="s">
        <v>1052</v>
      </c>
      <c r="C28" s="201">
        <v>43</v>
      </c>
      <c r="D28" s="202">
        <v>249271</v>
      </c>
      <c r="E28" s="203">
        <v>40211</v>
      </c>
      <c r="F28" s="202">
        <v>294357.39095999999</v>
      </c>
      <c r="G28" s="202">
        <v>45086.39095999999</v>
      </c>
    </row>
    <row r="29" spans="1:7" x14ac:dyDescent="0.2">
      <c r="A29" s="201" t="s">
        <v>1048</v>
      </c>
      <c r="B29" s="200" t="s">
        <v>1051</v>
      </c>
      <c r="C29" s="201">
        <v>45</v>
      </c>
      <c r="D29" s="202">
        <v>311355</v>
      </c>
      <c r="E29" s="203">
        <v>40211</v>
      </c>
      <c r="F29" s="202">
        <v>360234.02699999994</v>
      </c>
      <c r="G29" s="202">
        <v>48879.026999999944</v>
      </c>
    </row>
    <row r="30" spans="1:7" x14ac:dyDescent="0.2">
      <c r="A30" s="201" t="s">
        <v>334</v>
      </c>
      <c r="B30" s="200" t="s">
        <v>1055</v>
      </c>
      <c r="C30" s="201">
        <v>32</v>
      </c>
      <c r="D30" s="202">
        <v>209440</v>
      </c>
      <c r="E30" s="203">
        <v>40213</v>
      </c>
      <c r="F30" s="202">
        <v>236296.44799999997</v>
      </c>
      <c r="G30" s="202">
        <v>26856.447999999975</v>
      </c>
    </row>
    <row r="31" spans="1:7" x14ac:dyDescent="0.2">
      <c r="A31" s="201" t="s">
        <v>1049</v>
      </c>
      <c r="B31" s="201" t="s">
        <v>1056</v>
      </c>
      <c r="C31" s="201">
        <v>67</v>
      </c>
      <c r="D31" s="202">
        <v>601392</v>
      </c>
      <c r="E31" s="203">
        <v>40213</v>
      </c>
      <c r="F31" s="202">
        <v>704437.93567999988</v>
      </c>
      <c r="G31" s="202">
        <v>103045.93567999988</v>
      </c>
    </row>
    <row r="32" spans="1:7" x14ac:dyDescent="0.2">
      <c r="A32" s="201" t="s">
        <v>1050</v>
      </c>
      <c r="B32" s="201" t="s">
        <v>1057</v>
      </c>
      <c r="C32" s="201">
        <v>54</v>
      </c>
      <c r="D32" s="202">
        <v>383724</v>
      </c>
      <c r="E32" s="203">
        <v>40213</v>
      </c>
      <c r="F32" s="202">
        <v>449474.46911999991</v>
      </c>
      <c r="G32" s="202">
        <v>65750.469119999907</v>
      </c>
    </row>
    <row r="33" spans="1:7" x14ac:dyDescent="0.2">
      <c r="A33" s="201" t="s">
        <v>409</v>
      </c>
      <c r="B33" s="201" t="s">
        <v>1058</v>
      </c>
      <c r="C33" s="201">
        <v>34</v>
      </c>
      <c r="D33" s="202">
        <v>190740</v>
      </c>
      <c r="E33" s="203">
        <v>40214</v>
      </c>
      <c r="F33" s="202">
        <v>220681.46351999999</v>
      </c>
      <c r="G33" s="202">
        <v>29941.46351999999</v>
      </c>
    </row>
    <row r="34" spans="1:7" x14ac:dyDescent="0.2">
      <c r="A34" s="201" t="s">
        <v>400</v>
      </c>
      <c r="B34" s="200" t="s">
        <v>1054</v>
      </c>
      <c r="C34" s="201">
        <v>56</v>
      </c>
      <c r="D34" s="202">
        <v>492184</v>
      </c>
      <c r="E34" s="203">
        <v>40214</v>
      </c>
      <c r="F34" s="202">
        <v>555330.94400000002</v>
      </c>
      <c r="G34" s="202">
        <v>63146.944000000018</v>
      </c>
    </row>
    <row r="35" spans="1:7" x14ac:dyDescent="0.2">
      <c r="A35" s="201" t="s">
        <v>1046</v>
      </c>
      <c r="B35" s="201" t="s">
        <v>1053</v>
      </c>
      <c r="C35" s="201">
        <v>45</v>
      </c>
      <c r="D35" s="202">
        <v>336600</v>
      </c>
      <c r="E35" s="203">
        <v>40213</v>
      </c>
      <c r="F35" s="202">
        <v>384589.67399999994</v>
      </c>
      <c r="G35" s="202">
        <v>47989.673999999941</v>
      </c>
    </row>
    <row r="36" spans="1:7" x14ac:dyDescent="0.2">
      <c r="A36" s="201" t="s">
        <v>1047</v>
      </c>
      <c r="B36" s="201" t="s">
        <v>1052</v>
      </c>
      <c r="C36" s="201">
        <v>45</v>
      </c>
      <c r="D36" s="202">
        <v>387090</v>
      </c>
      <c r="E36" s="203">
        <v>40214</v>
      </c>
      <c r="F36" s="202">
        <v>447844.27499999997</v>
      </c>
      <c r="G36" s="202">
        <v>60754.274999999965</v>
      </c>
    </row>
    <row r="37" spans="1:7" x14ac:dyDescent="0.2">
      <c r="A37" s="201" t="s">
        <v>1048</v>
      </c>
      <c r="B37" s="200" t="s">
        <v>1051</v>
      </c>
      <c r="C37" s="201">
        <v>56</v>
      </c>
      <c r="D37" s="202">
        <v>492184</v>
      </c>
      <c r="E37" s="203">
        <v>40214</v>
      </c>
      <c r="F37" s="202">
        <v>562360.56575999991</v>
      </c>
      <c r="G37" s="202">
        <v>70176.56575999991</v>
      </c>
    </row>
  </sheetData>
  <phoneticPr fontId="8" type="noConversion"/>
  <pageMargins left="0.75" right="0.75" top="1" bottom="1" header="0.5" footer="0.5"/>
  <pageSetup paperSize="9" orientation="portrait" horizontalDpi="1270" verticalDpi="127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O37"/>
  <sheetViews>
    <sheetView showGridLines="0" workbookViewId="0"/>
  </sheetViews>
  <sheetFormatPr defaultRowHeight="14.25" x14ac:dyDescent="0.2"/>
  <cols>
    <col min="1" max="1" width="27.5703125" style="204" bestFit="1" customWidth="1"/>
    <col min="2" max="2" width="24.7109375" style="204" customWidth="1"/>
    <col min="3" max="3" width="10.85546875" style="204" customWidth="1"/>
    <col min="4" max="4" width="9.85546875" style="205" customWidth="1"/>
    <col min="5" max="5" width="14.42578125" style="204" customWidth="1"/>
    <col min="6" max="6" width="10.140625" style="205" customWidth="1"/>
    <col min="7" max="7" width="10.7109375" style="205" customWidth="1"/>
    <col min="8" max="9" width="9.140625" style="204"/>
    <col min="10" max="10" width="14.28515625" style="204" customWidth="1"/>
    <col min="11" max="16384" width="9.140625" style="204"/>
  </cols>
  <sheetData>
    <row r="1" spans="1:15" s="199" customFormat="1" ht="36.75" customHeight="1" x14ac:dyDescent="0.25">
      <c r="A1" s="206" t="s">
        <v>1</v>
      </c>
      <c r="B1" s="197" t="s">
        <v>289</v>
      </c>
      <c r="C1" s="206" t="s">
        <v>290</v>
      </c>
      <c r="D1" s="207" t="s">
        <v>308</v>
      </c>
      <c r="E1" s="206" t="s">
        <v>291</v>
      </c>
      <c r="F1" s="207" t="s">
        <v>309</v>
      </c>
      <c r="G1" s="207" t="s">
        <v>310</v>
      </c>
      <c r="H1" s="198"/>
      <c r="I1" s="198"/>
      <c r="J1" s="198"/>
      <c r="K1" s="198"/>
      <c r="L1" s="198"/>
      <c r="M1" s="198"/>
      <c r="N1" s="198"/>
      <c r="O1" s="198"/>
    </row>
    <row r="2" spans="1:15" x14ac:dyDescent="0.2">
      <c r="A2" s="201" t="s">
        <v>400</v>
      </c>
      <c r="B2" s="200" t="s">
        <v>1054</v>
      </c>
      <c r="C2" s="201">
        <v>76</v>
      </c>
      <c r="D2" s="202">
        <v>426360</v>
      </c>
      <c r="E2" s="203">
        <v>40209</v>
      </c>
      <c r="F2" s="202">
        <v>487293.61407999991</v>
      </c>
      <c r="G2" s="202">
        <v>60933.614079999912</v>
      </c>
    </row>
    <row r="3" spans="1:15" x14ac:dyDescent="0.2">
      <c r="A3" s="201" t="s">
        <v>1046</v>
      </c>
      <c r="B3" s="201" t="s">
        <v>1053</v>
      </c>
      <c r="C3" s="201">
        <v>54</v>
      </c>
      <c r="D3" s="202">
        <v>484704</v>
      </c>
      <c r="E3" s="203">
        <v>40209</v>
      </c>
      <c r="F3" s="202">
        <v>560789.91791999992</v>
      </c>
      <c r="G3" s="202">
        <v>76085.91791999992</v>
      </c>
    </row>
    <row r="4" spans="1:15" x14ac:dyDescent="0.2">
      <c r="A4" s="201" t="s">
        <v>1047</v>
      </c>
      <c r="B4" s="201" t="s">
        <v>1052</v>
      </c>
      <c r="C4" s="201">
        <v>34</v>
      </c>
      <c r="D4" s="202">
        <v>203456</v>
      </c>
      <c r="E4" s="203">
        <v>40209</v>
      </c>
      <c r="F4" s="202">
        <v>241228.85488</v>
      </c>
      <c r="G4" s="202">
        <v>37772.854879999999</v>
      </c>
    </row>
    <row r="5" spans="1:15" x14ac:dyDescent="0.2">
      <c r="A5" s="201" t="s">
        <v>1048</v>
      </c>
      <c r="B5" s="200" t="s">
        <v>1051</v>
      </c>
      <c r="C5" s="201">
        <v>34</v>
      </c>
      <c r="D5" s="202">
        <v>286110</v>
      </c>
      <c r="E5" s="203">
        <v>40210</v>
      </c>
      <c r="F5" s="202">
        <v>326896.08448000002</v>
      </c>
      <c r="G5" s="202">
        <v>40786.08448000002</v>
      </c>
      <c r="I5" s="164" t="s">
        <v>548</v>
      </c>
    </row>
    <row r="6" spans="1:15" x14ac:dyDescent="0.2">
      <c r="A6" s="201" t="s">
        <v>334</v>
      </c>
      <c r="B6" s="200" t="s">
        <v>1055</v>
      </c>
      <c r="C6" s="201">
        <v>45</v>
      </c>
      <c r="D6" s="202">
        <v>420750</v>
      </c>
      <c r="E6" s="203">
        <v>40209</v>
      </c>
      <c r="F6" s="202">
        <v>481751.87399999995</v>
      </c>
      <c r="G6" s="202">
        <v>61001.873999999953</v>
      </c>
    </row>
    <row r="7" spans="1:15" x14ac:dyDescent="0.2">
      <c r="A7" s="201" t="s">
        <v>1049</v>
      </c>
      <c r="B7" s="201" t="s">
        <v>1056</v>
      </c>
      <c r="C7" s="201">
        <v>25</v>
      </c>
      <c r="D7" s="202">
        <v>135575</v>
      </c>
      <c r="E7" s="203">
        <v>40210</v>
      </c>
      <c r="F7" s="202">
        <v>160093.10999999999</v>
      </c>
      <c r="G7" s="202">
        <v>24518.11</v>
      </c>
    </row>
    <row r="8" spans="1:15" x14ac:dyDescent="0.2">
      <c r="A8" s="201" t="s">
        <v>1050</v>
      </c>
      <c r="B8" s="201" t="s">
        <v>1057</v>
      </c>
      <c r="C8" s="201">
        <v>34</v>
      </c>
      <c r="D8" s="202">
        <v>247962</v>
      </c>
      <c r="E8" s="203">
        <v>40209</v>
      </c>
      <c r="F8" s="202">
        <v>287322.25673999998</v>
      </c>
      <c r="G8" s="202">
        <v>39360.256739999983</v>
      </c>
    </row>
    <row r="9" spans="1:15" x14ac:dyDescent="0.2">
      <c r="A9" s="201" t="s">
        <v>409</v>
      </c>
      <c r="B9" s="201" t="s">
        <v>1058</v>
      </c>
      <c r="C9" s="201">
        <v>36</v>
      </c>
      <c r="D9" s="202">
        <v>336600</v>
      </c>
      <c r="E9" s="203">
        <v>40209</v>
      </c>
      <c r="F9" s="202">
        <v>390022.29863999999</v>
      </c>
      <c r="G9" s="202">
        <v>53422.298639999994</v>
      </c>
    </row>
    <row r="10" spans="1:15" x14ac:dyDescent="0.2">
      <c r="A10" s="201" t="s">
        <v>400</v>
      </c>
      <c r="B10" s="200" t="s">
        <v>1054</v>
      </c>
      <c r="C10" s="201">
        <v>54</v>
      </c>
      <c r="D10" s="202">
        <v>282744</v>
      </c>
      <c r="E10" s="203">
        <v>40209</v>
      </c>
      <c r="F10" s="202">
        <v>335419.75745999994</v>
      </c>
      <c r="G10" s="202">
        <v>52675.757459999935</v>
      </c>
    </row>
    <row r="11" spans="1:15" x14ac:dyDescent="0.2">
      <c r="A11" s="201" t="s">
        <v>1046</v>
      </c>
      <c r="B11" s="201" t="s">
        <v>1053</v>
      </c>
      <c r="C11" s="201">
        <v>54</v>
      </c>
      <c r="D11" s="202">
        <v>282744</v>
      </c>
      <c r="E11" s="203">
        <v>40209</v>
      </c>
      <c r="F11" s="202">
        <v>335419.75745999994</v>
      </c>
      <c r="G11" s="202">
        <v>52675.757459999935</v>
      </c>
    </row>
    <row r="12" spans="1:15" x14ac:dyDescent="0.2">
      <c r="A12" s="201" t="s">
        <v>1047</v>
      </c>
      <c r="B12" s="201" t="s">
        <v>1052</v>
      </c>
      <c r="C12" s="201">
        <v>67</v>
      </c>
      <c r="D12" s="202">
        <v>338283</v>
      </c>
      <c r="E12" s="203">
        <v>40210</v>
      </c>
      <c r="F12" s="202">
        <v>382809.61712500005</v>
      </c>
      <c r="G12" s="202">
        <v>44526.617125000048</v>
      </c>
    </row>
    <row r="13" spans="1:15" x14ac:dyDescent="0.2">
      <c r="A13" s="201" t="s">
        <v>1048</v>
      </c>
      <c r="B13" s="200" t="s">
        <v>1051</v>
      </c>
      <c r="C13" s="201">
        <v>32</v>
      </c>
      <c r="D13" s="202">
        <v>233376</v>
      </c>
      <c r="E13" s="203">
        <v>40210</v>
      </c>
      <c r="F13" s="202">
        <v>263996.51199999999</v>
      </c>
      <c r="G13" s="202">
        <v>30620.511999999988</v>
      </c>
    </row>
    <row r="14" spans="1:15" x14ac:dyDescent="0.2">
      <c r="A14" s="201" t="s">
        <v>334</v>
      </c>
      <c r="B14" s="200" t="s">
        <v>1055</v>
      </c>
      <c r="C14" s="201">
        <v>67</v>
      </c>
      <c r="D14" s="202">
        <v>538747</v>
      </c>
      <c r="E14" s="203">
        <v>40210</v>
      </c>
      <c r="F14" s="202">
        <v>624322.2980849999</v>
      </c>
      <c r="G14" s="202">
        <v>85575.2980849999</v>
      </c>
    </row>
    <row r="15" spans="1:15" x14ac:dyDescent="0.2">
      <c r="A15" s="201" t="s">
        <v>1049</v>
      </c>
      <c r="B15" s="201" t="s">
        <v>1056</v>
      </c>
      <c r="C15" s="201">
        <v>25</v>
      </c>
      <c r="D15" s="202">
        <v>163625</v>
      </c>
      <c r="E15" s="203">
        <v>40210</v>
      </c>
      <c r="F15" s="202">
        <v>189299.47500000003</v>
      </c>
      <c r="G15" s="202">
        <v>25674.475000000035</v>
      </c>
    </row>
    <row r="16" spans="1:15" x14ac:dyDescent="0.2">
      <c r="A16" s="201" t="s">
        <v>1050</v>
      </c>
      <c r="B16" s="201" t="s">
        <v>1057</v>
      </c>
      <c r="C16" s="201">
        <v>67</v>
      </c>
      <c r="D16" s="202">
        <v>451044</v>
      </c>
      <c r="E16" s="203">
        <v>40211</v>
      </c>
      <c r="F16" s="202">
        <v>524019.61743999994</v>
      </c>
      <c r="G16" s="202">
        <v>72975.617439999944</v>
      </c>
    </row>
    <row r="17" spans="1:7" x14ac:dyDescent="0.2">
      <c r="A17" s="201" t="s">
        <v>409</v>
      </c>
      <c r="B17" s="201" t="s">
        <v>1058</v>
      </c>
      <c r="C17" s="201">
        <v>45</v>
      </c>
      <c r="D17" s="202">
        <v>336600</v>
      </c>
      <c r="E17" s="203">
        <v>40211</v>
      </c>
      <c r="F17" s="202">
        <v>380568.94200000004</v>
      </c>
      <c r="G17" s="202">
        <v>43968.942000000039</v>
      </c>
    </row>
    <row r="18" spans="1:7" x14ac:dyDescent="0.2">
      <c r="A18" s="201" t="s">
        <v>400</v>
      </c>
      <c r="B18" s="200" t="s">
        <v>1054</v>
      </c>
      <c r="C18" s="201">
        <v>45</v>
      </c>
      <c r="D18" s="202">
        <v>328185</v>
      </c>
      <c r="E18" s="203">
        <v>40211</v>
      </c>
      <c r="F18" s="202">
        <v>368693.20800000004</v>
      </c>
      <c r="G18" s="202">
        <v>40508.208000000042</v>
      </c>
    </row>
    <row r="19" spans="1:7" x14ac:dyDescent="0.2">
      <c r="A19" s="201" t="s">
        <v>1046</v>
      </c>
      <c r="B19" s="201" t="s">
        <v>1053</v>
      </c>
      <c r="C19" s="201">
        <v>26</v>
      </c>
      <c r="D19" s="202">
        <v>243100</v>
      </c>
      <c r="E19" s="203">
        <v>40211</v>
      </c>
      <c r="F19" s="202">
        <v>276576.19391999999</v>
      </c>
      <c r="G19" s="202">
        <v>33476.193919999991</v>
      </c>
    </row>
    <row r="20" spans="1:7" x14ac:dyDescent="0.2">
      <c r="A20" s="201" t="s">
        <v>1047</v>
      </c>
      <c r="B20" s="201" t="s">
        <v>1052</v>
      </c>
      <c r="C20" s="201">
        <v>56</v>
      </c>
      <c r="D20" s="202">
        <v>366520</v>
      </c>
      <c r="E20" s="203">
        <v>40210</v>
      </c>
      <c r="F20" s="202">
        <v>424740.90623999998</v>
      </c>
      <c r="G20" s="202">
        <v>58220.906239999982</v>
      </c>
    </row>
    <row r="21" spans="1:7" x14ac:dyDescent="0.2">
      <c r="A21" s="201" t="s">
        <v>1048</v>
      </c>
      <c r="B21" s="200" t="s">
        <v>1051</v>
      </c>
      <c r="C21" s="201">
        <v>32</v>
      </c>
      <c r="D21" s="202">
        <v>215424</v>
      </c>
      <c r="E21" s="203">
        <v>40210</v>
      </c>
      <c r="F21" s="202">
        <v>246129.62303999998</v>
      </c>
      <c r="G21" s="202">
        <v>30705.623039999977</v>
      </c>
    </row>
    <row r="22" spans="1:7" x14ac:dyDescent="0.2">
      <c r="A22" s="201" t="s">
        <v>334</v>
      </c>
      <c r="B22" s="200" t="s">
        <v>1055</v>
      </c>
      <c r="C22" s="201">
        <v>34</v>
      </c>
      <c r="D22" s="202">
        <v>267036</v>
      </c>
      <c r="E22" s="203">
        <v>40210</v>
      </c>
      <c r="F22" s="202">
        <v>309421.39313999994</v>
      </c>
      <c r="G22" s="202">
        <v>42385.393139999942</v>
      </c>
    </row>
    <row r="23" spans="1:7" x14ac:dyDescent="0.2">
      <c r="A23" s="201" t="s">
        <v>1049</v>
      </c>
      <c r="B23" s="201" t="s">
        <v>1056</v>
      </c>
      <c r="C23" s="201">
        <v>65</v>
      </c>
      <c r="D23" s="202">
        <v>559130</v>
      </c>
      <c r="E23" s="203">
        <v>40210</v>
      </c>
      <c r="F23" s="202">
        <v>647930.39512499992</v>
      </c>
      <c r="G23" s="202">
        <v>88800.395124999923</v>
      </c>
    </row>
    <row r="24" spans="1:7" x14ac:dyDescent="0.2">
      <c r="A24" s="201" t="s">
        <v>1050</v>
      </c>
      <c r="B24" s="201" t="s">
        <v>1057</v>
      </c>
      <c r="C24" s="201">
        <v>34</v>
      </c>
      <c r="D24" s="202">
        <v>190740</v>
      </c>
      <c r="E24" s="203">
        <v>40211</v>
      </c>
      <c r="F24" s="202">
        <v>217945.39648000002</v>
      </c>
      <c r="G24" s="202">
        <v>27205.396480000025</v>
      </c>
    </row>
    <row r="25" spans="1:7" x14ac:dyDescent="0.2">
      <c r="A25" s="201" t="s">
        <v>409</v>
      </c>
      <c r="B25" s="201" t="s">
        <v>1058</v>
      </c>
      <c r="C25" s="201">
        <v>34</v>
      </c>
      <c r="D25" s="202">
        <v>305184</v>
      </c>
      <c r="E25" s="203">
        <v>40211</v>
      </c>
      <c r="F25" s="202">
        <v>348686.22207999998</v>
      </c>
      <c r="G25" s="202">
        <v>43502.222079999978</v>
      </c>
    </row>
    <row r="26" spans="1:7" x14ac:dyDescent="0.2">
      <c r="A26" s="201" t="s">
        <v>400</v>
      </c>
      <c r="B26" s="200" t="s">
        <v>1054</v>
      </c>
      <c r="C26" s="201">
        <v>34</v>
      </c>
      <c r="D26" s="202">
        <v>190740</v>
      </c>
      <c r="E26" s="203">
        <v>40211</v>
      </c>
      <c r="F26" s="202">
        <v>217945.39648000002</v>
      </c>
      <c r="G26" s="202">
        <v>27205.396480000025</v>
      </c>
    </row>
    <row r="27" spans="1:7" x14ac:dyDescent="0.2">
      <c r="A27" s="201" t="s">
        <v>1046</v>
      </c>
      <c r="B27" s="201" t="s">
        <v>1053</v>
      </c>
      <c r="C27" s="201">
        <v>36</v>
      </c>
      <c r="D27" s="202">
        <v>228888</v>
      </c>
      <c r="E27" s="203">
        <v>40211</v>
      </c>
      <c r="F27" s="202">
        <v>265227.17543999996</v>
      </c>
      <c r="G27" s="202">
        <v>36339.175439999963</v>
      </c>
    </row>
    <row r="28" spans="1:7" x14ac:dyDescent="0.2">
      <c r="A28" s="201" t="s">
        <v>1047</v>
      </c>
      <c r="B28" s="201" t="s">
        <v>1052</v>
      </c>
      <c r="C28" s="201">
        <v>43</v>
      </c>
      <c r="D28" s="202">
        <v>249271</v>
      </c>
      <c r="E28" s="203">
        <v>40211</v>
      </c>
      <c r="F28" s="202">
        <v>294357.39095999999</v>
      </c>
      <c r="G28" s="202">
        <v>45086.39095999999</v>
      </c>
    </row>
    <row r="29" spans="1:7" x14ac:dyDescent="0.2">
      <c r="A29" s="201" t="s">
        <v>1048</v>
      </c>
      <c r="B29" s="200" t="s">
        <v>1051</v>
      </c>
      <c r="C29" s="201">
        <v>45</v>
      </c>
      <c r="D29" s="202">
        <v>311355</v>
      </c>
      <c r="E29" s="203">
        <v>40211</v>
      </c>
      <c r="F29" s="202">
        <v>360234.02699999994</v>
      </c>
      <c r="G29" s="202">
        <v>48879.026999999944</v>
      </c>
    </row>
    <row r="30" spans="1:7" x14ac:dyDescent="0.2">
      <c r="A30" s="201" t="s">
        <v>334</v>
      </c>
      <c r="B30" s="200" t="s">
        <v>1055</v>
      </c>
      <c r="C30" s="201">
        <v>32</v>
      </c>
      <c r="D30" s="202">
        <v>209440</v>
      </c>
      <c r="E30" s="203">
        <v>40213</v>
      </c>
      <c r="F30" s="202">
        <v>236296.44799999997</v>
      </c>
      <c r="G30" s="202">
        <v>26856.447999999975</v>
      </c>
    </row>
    <row r="31" spans="1:7" x14ac:dyDescent="0.2">
      <c r="A31" s="201" t="s">
        <v>1049</v>
      </c>
      <c r="B31" s="201" t="s">
        <v>1056</v>
      </c>
      <c r="C31" s="201">
        <v>67</v>
      </c>
      <c r="D31" s="202">
        <v>601392</v>
      </c>
      <c r="E31" s="203">
        <v>40213</v>
      </c>
      <c r="F31" s="202">
        <v>704437.93567999988</v>
      </c>
      <c r="G31" s="202">
        <v>103045.93567999988</v>
      </c>
    </row>
    <row r="32" spans="1:7" x14ac:dyDescent="0.2">
      <c r="A32" s="201" t="s">
        <v>1050</v>
      </c>
      <c r="B32" s="201" t="s">
        <v>1057</v>
      </c>
      <c r="C32" s="201">
        <v>54</v>
      </c>
      <c r="D32" s="202">
        <v>383724</v>
      </c>
      <c r="E32" s="203">
        <v>40213</v>
      </c>
      <c r="F32" s="202">
        <v>449474.46911999991</v>
      </c>
      <c r="G32" s="202">
        <v>65750.469119999907</v>
      </c>
    </row>
    <row r="33" spans="1:7" x14ac:dyDescent="0.2">
      <c r="A33" s="201" t="s">
        <v>409</v>
      </c>
      <c r="B33" s="201" t="s">
        <v>1058</v>
      </c>
      <c r="C33" s="201">
        <v>34</v>
      </c>
      <c r="D33" s="202">
        <v>190740</v>
      </c>
      <c r="E33" s="203">
        <v>40214</v>
      </c>
      <c r="F33" s="202">
        <v>220681.46351999999</v>
      </c>
      <c r="G33" s="202">
        <v>29941.46351999999</v>
      </c>
    </row>
    <row r="34" spans="1:7" x14ac:dyDescent="0.2">
      <c r="A34" s="201" t="s">
        <v>400</v>
      </c>
      <c r="B34" s="200" t="s">
        <v>1054</v>
      </c>
      <c r="C34" s="201">
        <v>56</v>
      </c>
      <c r="D34" s="202">
        <v>492184</v>
      </c>
      <c r="E34" s="203">
        <v>40214</v>
      </c>
      <c r="F34" s="202">
        <v>555330.94400000002</v>
      </c>
      <c r="G34" s="202">
        <v>63146.944000000018</v>
      </c>
    </row>
    <row r="35" spans="1:7" x14ac:dyDescent="0.2">
      <c r="A35" s="201" t="s">
        <v>1046</v>
      </c>
      <c r="B35" s="201" t="s">
        <v>1053</v>
      </c>
      <c r="C35" s="201">
        <v>45</v>
      </c>
      <c r="D35" s="202">
        <v>336600</v>
      </c>
      <c r="E35" s="203">
        <v>40213</v>
      </c>
      <c r="F35" s="202">
        <v>384589.67399999994</v>
      </c>
      <c r="G35" s="202">
        <v>47989.673999999941</v>
      </c>
    </row>
    <row r="36" spans="1:7" x14ac:dyDescent="0.2">
      <c r="A36" s="201" t="s">
        <v>1047</v>
      </c>
      <c r="B36" s="201" t="s">
        <v>1052</v>
      </c>
      <c r="C36" s="201">
        <v>45</v>
      </c>
      <c r="D36" s="202">
        <v>387090</v>
      </c>
      <c r="E36" s="203">
        <v>40214</v>
      </c>
      <c r="F36" s="202">
        <v>447844.27499999997</v>
      </c>
      <c r="G36" s="202">
        <v>60754.274999999965</v>
      </c>
    </row>
    <row r="37" spans="1:7" x14ac:dyDescent="0.2">
      <c r="A37" s="201" t="s">
        <v>1048</v>
      </c>
      <c r="B37" s="200" t="s">
        <v>1051</v>
      </c>
      <c r="C37" s="201">
        <v>56</v>
      </c>
      <c r="D37" s="202">
        <v>492184</v>
      </c>
      <c r="E37" s="203">
        <v>40214</v>
      </c>
      <c r="F37" s="202">
        <v>562360.56575999991</v>
      </c>
      <c r="G37" s="202">
        <v>70176.56575999991</v>
      </c>
    </row>
  </sheetData>
  <pageMargins left="0.75" right="0.75" top="1" bottom="1" header="0.5" footer="0.5"/>
  <pageSetup paperSize="9" orientation="portrait" horizontalDpi="1270" verticalDpi="127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4B4CC"/>
  </sheetPr>
  <dimension ref="A1:F13"/>
  <sheetViews>
    <sheetView showGridLines="0" workbookViewId="0"/>
  </sheetViews>
  <sheetFormatPr defaultRowHeight="14.25" x14ac:dyDescent="0.2"/>
  <cols>
    <col min="1" max="1" width="20.85546875" style="8" bestFit="1" customWidth="1"/>
    <col min="2" max="2" width="8.5703125" style="8" bestFit="1" customWidth="1"/>
    <col min="3" max="3" width="13.5703125" style="8" bestFit="1" customWidth="1"/>
    <col min="4" max="4" width="14.5703125" style="8" bestFit="1" customWidth="1"/>
    <col min="5" max="5" width="15" style="8" customWidth="1"/>
    <col min="6" max="6" width="16.85546875" style="8" customWidth="1"/>
    <col min="7" max="16384" width="9.140625" style="8"/>
  </cols>
  <sheetData>
    <row r="1" spans="1:6" ht="15" x14ac:dyDescent="0.2">
      <c r="A1" s="9" t="s">
        <v>214</v>
      </c>
      <c r="B1" s="9" t="s">
        <v>215</v>
      </c>
      <c r="C1" s="9" t="s">
        <v>216</v>
      </c>
      <c r="D1" s="9" t="s">
        <v>217</v>
      </c>
      <c r="E1" s="9" t="s">
        <v>879</v>
      </c>
      <c r="F1" s="181" t="s">
        <v>880</v>
      </c>
    </row>
    <row r="2" spans="1:6" x14ac:dyDescent="0.2">
      <c r="A2" s="12" t="s">
        <v>218</v>
      </c>
      <c r="B2" s="12">
        <v>80</v>
      </c>
      <c r="C2" s="12">
        <v>2</v>
      </c>
      <c r="D2" s="12">
        <f>B2*C2</f>
        <v>160</v>
      </c>
      <c r="E2" s="12"/>
      <c r="F2" s="12"/>
    </row>
    <row r="3" spans="1:6" x14ac:dyDescent="0.2">
      <c r="A3" s="12" t="s">
        <v>219</v>
      </c>
      <c r="B3" s="12">
        <v>180</v>
      </c>
      <c r="C3" s="12">
        <v>6</v>
      </c>
      <c r="D3" s="12">
        <f t="shared" ref="D3:D13" si="0">B3*C3</f>
        <v>1080</v>
      </c>
      <c r="E3" s="12"/>
      <c r="F3" s="12"/>
    </row>
    <row r="4" spans="1:6" x14ac:dyDescent="0.2">
      <c r="A4" s="12" t="s">
        <v>220</v>
      </c>
      <c r="B4" s="12">
        <v>32</v>
      </c>
      <c r="C4" s="12">
        <v>5</v>
      </c>
      <c r="D4" s="12">
        <f t="shared" si="0"/>
        <v>160</v>
      </c>
      <c r="E4" s="12"/>
      <c r="F4" s="12"/>
    </row>
    <row r="5" spans="1:6" x14ac:dyDescent="0.2">
      <c r="A5" s="12" t="s">
        <v>221</v>
      </c>
      <c r="B5" s="12">
        <v>500</v>
      </c>
      <c r="C5" s="12">
        <v>1</v>
      </c>
      <c r="D5" s="12">
        <f t="shared" si="0"/>
        <v>500</v>
      </c>
      <c r="E5" s="12"/>
      <c r="F5" s="12"/>
    </row>
    <row r="6" spans="1:6" x14ac:dyDescent="0.2">
      <c r="A6" s="12" t="s">
        <v>222</v>
      </c>
      <c r="B6" s="12">
        <v>20</v>
      </c>
      <c r="C6" s="12">
        <v>8</v>
      </c>
      <c r="D6" s="12">
        <f t="shared" si="0"/>
        <v>160</v>
      </c>
      <c r="E6" s="12"/>
      <c r="F6" s="12"/>
    </row>
    <row r="7" spans="1:6" x14ac:dyDescent="0.2">
      <c r="A7" s="12" t="s">
        <v>223</v>
      </c>
      <c r="B7" s="12">
        <v>50</v>
      </c>
      <c r="C7" s="12">
        <v>3</v>
      </c>
      <c r="D7" s="12">
        <f t="shared" si="0"/>
        <v>150</v>
      </c>
      <c r="E7" s="12"/>
      <c r="F7" s="12"/>
    </row>
    <row r="8" spans="1:6" x14ac:dyDescent="0.2">
      <c r="A8" s="12" t="s">
        <v>224</v>
      </c>
      <c r="B8" s="12">
        <v>90</v>
      </c>
      <c r="C8" s="12">
        <v>10</v>
      </c>
      <c r="D8" s="12">
        <f t="shared" si="0"/>
        <v>900</v>
      </c>
      <c r="E8" s="12"/>
      <c r="F8" s="12"/>
    </row>
    <row r="9" spans="1:6" x14ac:dyDescent="0.2">
      <c r="A9" s="12" t="s">
        <v>225</v>
      </c>
      <c r="B9" s="12">
        <v>34</v>
      </c>
      <c r="C9" s="12">
        <v>4</v>
      </c>
      <c r="D9" s="12">
        <f t="shared" si="0"/>
        <v>136</v>
      </c>
      <c r="E9" s="12"/>
      <c r="F9" s="12"/>
    </row>
    <row r="10" spans="1:6" x14ac:dyDescent="0.2">
      <c r="A10" s="12" t="s">
        <v>226</v>
      </c>
      <c r="B10" s="12">
        <v>343</v>
      </c>
      <c r="C10" s="12">
        <v>2</v>
      </c>
      <c r="D10" s="12">
        <f t="shared" si="0"/>
        <v>686</v>
      </c>
      <c r="E10" s="12"/>
      <c r="F10" s="12"/>
    </row>
    <row r="11" spans="1:6" x14ac:dyDescent="0.2">
      <c r="A11" s="12" t="s">
        <v>227</v>
      </c>
      <c r="B11" s="12">
        <v>45</v>
      </c>
      <c r="C11" s="12">
        <v>10</v>
      </c>
      <c r="D11" s="12">
        <f t="shared" si="0"/>
        <v>450</v>
      </c>
      <c r="E11" s="12"/>
      <c r="F11" s="12"/>
    </row>
    <row r="12" spans="1:6" x14ac:dyDescent="0.2">
      <c r="A12" s="12" t="s">
        <v>228</v>
      </c>
      <c r="B12" s="12">
        <v>21</v>
      </c>
      <c r="C12" s="12">
        <v>10</v>
      </c>
      <c r="D12" s="12">
        <f t="shared" si="0"/>
        <v>210</v>
      </c>
      <c r="E12" s="12"/>
      <c r="F12" s="12"/>
    </row>
    <row r="13" spans="1:6" x14ac:dyDescent="0.2">
      <c r="A13" s="12" t="s">
        <v>229</v>
      </c>
      <c r="B13" s="12">
        <v>31</v>
      </c>
      <c r="C13" s="12">
        <v>1</v>
      </c>
      <c r="D13" s="12">
        <f t="shared" si="0"/>
        <v>31</v>
      </c>
      <c r="E13" s="12"/>
      <c r="F13" s="12"/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tabColor theme="3" tint="0.39997558519241921"/>
  </sheetPr>
  <dimension ref="A1:H87"/>
  <sheetViews>
    <sheetView showGridLines="0" workbookViewId="0"/>
  </sheetViews>
  <sheetFormatPr defaultRowHeight="14.25" x14ac:dyDescent="0.2"/>
  <cols>
    <col min="1" max="1" width="11.28515625" style="209" bestFit="1" customWidth="1"/>
    <col min="2" max="2" width="16.85546875" style="209" customWidth="1"/>
    <col min="3" max="3" width="17.85546875" style="209" bestFit="1" customWidth="1"/>
    <col min="4" max="4" width="19.28515625" style="209" customWidth="1"/>
    <col min="5" max="5" width="9.28515625" style="209" customWidth="1"/>
    <col min="6" max="6" width="33.28515625" style="209" bestFit="1" customWidth="1"/>
    <col min="7" max="7" width="11.28515625" bestFit="1" customWidth="1"/>
    <col min="8" max="8" width="18.5703125" style="209" bestFit="1" customWidth="1"/>
    <col min="9" max="16384" width="9.140625" style="209"/>
  </cols>
  <sheetData>
    <row r="1" spans="1:8" ht="15" x14ac:dyDescent="0.2">
      <c r="A1" s="208" t="s">
        <v>302</v>
      </c>
      <c r="B1" s="208" t="s">
        <v>214</v>
      </c>
      <c r="C1" s="208" t="s">
        <v>414</v>
      </c>
      <c r="D1" s="208" t="s">
        <v>1041</v>
      </c>
      <c r="E1" s="208" t="s">
        <v>231</v>
      </c>
      <c r="F1" s="208" t="s">
        <v>230</v>
      </c>
    </row>
    <row r="2" spans="1:8" x14ac:dyDescent="0.2">
      <c r="A2" s="162">
        <v>40909</v>
      </c>
      <c r="B2" s="163" t="s">
        <v>233</v>
      </c>
      <c r="C2" s="163" t="s">
        <v>197</v>
      </c>
      <c r="D2" s="163">
        <v>2</v>
      </c>
      <c r="E2" s="163">
        <v>60000</v>
      </c>
      <c r="F2" s="163" t="s">
        <v>203</v>
      </c>
    </row>
    <row r="3" spans="1:8" x14ac:dyDescent="0.2">
      <c r="A3" s="162">
        <v>40909</v>
      </c>
      <c r="B3" s="163" t="s">
        <v>233</v>
      </c>
      <c r="C3" s="163" t="s">
        <v>197</v>
      </c>
      <c r="D3" s="163">
        <v>2</v>
      </c>
      <c r="E3" s="163">
        <v>60000</v>
      </c>
      <c r="F3" s="163" t="s">
        <v>203</v>
      </c>
    </row>
    <row r="4" spans="1:8" x14ac:dyDescent="0.2">
      <c r="A4" s="162">
        <v>40910</v>
      </c>
      <c r="B4" s="163" t="s">
        <v>233</v>
      </c>
      <c r="C4" s="163" t="s">
        <v>311</v>
      </c>
      <c r="D4" s="163">
        <v>3</v>
      </c>
      <c r="E4" s="163">
        <v>100000</v>
      </c>
      <c r="F4" s="163" t="s">
        <v>204</v>
      </c>
    </row>
    <row r="5" spans="1:8" x14ac:dyDescent="0.2">
      <c r="A5" s="162">
        <v>40910</v>
      </c>
      <c r="B5" s="163" t="s">
        <v>233</v>
      </c>
      <c r="C5" s="163" t="s">
        <v>311</v>
      </c>
      <c r="D5" s="163">
        <v>3</v>
      </c>
      <c r="E5" s="163">
        <v>100000</v>
      </c>
      <c r="F5" s="163" t="s">
        <v>204</v>
      </c>
    </row>
    <row r="6" spans="1:8" x14ac:dyDescent="0.2">
      <c r="A6" s="162">
        <v>40918</v>
      </c>
      <c r="B6" s="163" t="s">
        <v>243</v>
      </c>
      <c r="C6" s="163" t="s">
        <v>197</v>
      </c>
      <c r="D6" s="163">
        <v>3</v>
      </c>
      <c r="E6" s="163">
        <v>9000</v>
      </c>
      <c r="F6" s="163" t="s">
        <v>205</v>
      </c>
    </row>
    <row r="7" spans="1:8" x14ac:dyDescent="0.2">
      <c r="A7" s="162">
        <v>40918</v>
      </c>
      <c r="B7" s="163" t="s">
        <v>243</v>
      </c>
      <c r="C7" s="163" t="s">
        <v>197</v>
      </c>
      <c r="D7" s="163">
        <v>3</v>
      </c>
      <c r="E7" s="163">
        <v>9000</v>
      </c>
      <c r="F7" s="163" t="s">
        <v>205</v>
      </c>
    </row>
    <row r="8" spans="1:8" x14ac:dyDescent="0.2">
      <c r="A8" s="162">
        <v>40919</v>
      </c>
      <c r="B8" s="163" t="s">
        <v>313</v>
      </c>
      <c r="C8" s="163" t="s">
        <v>312</v>
      </c>
      <c r="D8" s="163">
        <v>7</v>
      </c>
      <c r="E8" s="163">
        <v>14000</v>
      </c>
      <c r="F8" s="163" t="s">
        <v>206</v>
      </c>
    </row>
    <row r="9" spans="1:8" x14ac:dyDescent="0.2">
      <c r="A9" s="162">
        <v>40919</v>
      </c>
      <c r="B9" s="163" t="s">
        <v>313</v>
      </c>
      <c r="C9" s="163" t="s">
        <v>312</v>
      </c>
      <c r="D9" s="163">
        <v>7</v>
      </c>
      <c r="E9" s="163">
        <v>14000</v>
      </c>
      <c r="F9" s="163" t="s">
        <v>206</v>
      </c>
    </row>
    <row r="10" spans="1:8" x14ac:dyDescent="0.2">
      <c r="A10" s="162">
        <v>40920</v>
      </c>
      <c r="B10" s="163" t="s">
        <v>314</v>
      </c>
      <c r="C10" s="163" t="s">
        <v>197</v>
      </c>
      <c r="D10" s="163">
        <v>5</v>
      </c>
      <c r="E10" s="163">
        <v>45000</v>
      </c>
      <c r="F10" s="163" t="s">
        <v>207</v>
      </c>
    </row>
    <row r="11" spans="1:8" x14ac:dyDescent="0.2">
      <c r="A11" s="162">
        <v>40920</v>
      </c>
      <c r="B11" s="163" t="s">
        <v>314</v>
      </c>
      <c r="C11" s="163" t="s">
        <v>197</v>
      </c>
      <c r="D11" s="163">
        <v>5</v>
      </c>
      <c r="E11" s="163">
        <v>45000</v>
      </c>
      <c r="F11" s="163" t="s">
        <v>207</v>
      </c>
    </row>
    <row r="12" spans="1:8" x14ac:dyDescent="0.2">
      <c r="A12" s="162">
        <v>40923</v>
      </c>
      <c r="B12" s="163" t="s">
        <v>242</v>
      </c>
      <c r="C12" s="163" t="s">
        <v>197</v>
      </c>
      <c r="D12" s="163">
        <v>6</v>
      </c>
      <c r="E12" s="163">
        <v>9000</v>
      </c>
      <c r="F12" s="163" t="s">
        <v>207</v>
      </c>
    </row>
    <row r="13" spans="1:8" x14ac:dyDescent="0.2">
      <c r="A13" s="162">
        <v>40923</v>
      </c>
      <c r="B13" s="163" t="s">
        <v>242</v>
      </c>
      <c r="C13" s="163" t="s">
        <v>197</v>
      </c>
      <c r="D13" s="163">
        <v>6</v>
      </c>
      <c r="E13" s="163">
        <v>9000</v>
      </c>
      <c r="F13" s="163" t="s">
        <v>207</v>
      </c>
    </row>
    <row r="14" spans="1:8" x14ac:dyDescent="0.2">
      <c r="A14" s="162">
        <v>40924</v>
      </c>
      <c r="B14" s="163" t="s">
        <v>314</v>
      </c>
      <c r="C14" s="163" t="s">
        <v>311</v>
      </c>
      <c r="D14" s="163">
        <v>4</v>
      </c>
      <c r="E14" s="163">
        <v>38800</v>
      </c>
      <c r="F14" s="163" t="s">
        <v>208</v>
      </c>
      <c r="H14" s="164" t="s">
        <v>548</v>
      </c>
    </row>
    <row r="15" spans="1:8" x14ac:dyDescent="0.2">
      <c r="A15" s="162">
        <v>40924</v>
      </c>
      <c r="B15" s="163" t="s">
        <v>314</v>
      </c>
      <c r="C15" s="163" t="s">
        <v>311</v>
      </c>
      <c r="D15" s="163">
        <v>4</v>
      </c>
      <c r="E15" s="163">
        <v>38800</v>
      </c>
      <c r="F15" s="163" t="s">
        <v>208</v>
      </c>
    </row>
    <row r="16" spans="1:8" x14ac:dyDescent="0.2">
      <c r="A16" s="162">
        <v>40925</v>
      </c>
      <c r="B16" s="163" t="s">
        <v>233</v>
      </c>
      <c r="C16" s="163" t="s">
        <v>312</v>
      </c>
      <c r="D16" s="163">
        <v>2</v>
      </c>
      <c r="E16" s="163">
        <v>75000</v>
      </c>
      <c r="F16" s="163" t="s">
        <v>209</v>
      </c>
    </row>
    <row r="17" spans="1:6" x14ac:dyDescent="0.2">
      <c r="A17" s="162">
        <v>40925</v>
      </c>
      <c r="B17" s="163" t="s">
        <v>233</v>
      </c>
      <c r="C17" s="163" t="s">
        <v>312</v>
      </c>
      <c r="D17" s="163">
        <v>2</v>
      </c>
      <c r="E17" s="163">
        <v>75000</v>
      </c>
      <c r="F17" s="163" t="s">
        <v>209</v>
      </c>
    </row>
    <row r="18" spans="1:6" x14ac:dyDescent="0.2">
      <c r="A18" s="162">
        <v>40941</v>
      </c>
      <c r="B18" s="163" t="s">
        <v>313</v>
      </c>
      <c r="C18" s="163" t="s">
        <v>197</v>
      </c>
      <c r="D18" s="163">
        <v>1</v>
      </c>
      <c r="E18" s="163">
        <v>2000</v>
      </c>
      <c r="F18" s="163" t="s">
        <v>205</v>
      </c>
    </row>
    <row r="19" spans="1:6" x14ac:dyDescent="0.2">
      <c r="A19" s="162">
        <v>40941</v>
      </c>
      <c r="B19" s="163" t="s">
        <v>313</v>
      </c>
      <c r="C19" s="163" t="s">
        <v>197</v>
      </c>
      <c r="D19" s="163">
        <v>1</v>
      </c>
      <c r="E19" s="163">
        <v>2000</v>
      </c>
      <c r="F19" s="163" t="s">
        <v>205</v>
      </c>
    </row>
    <row r="20" spans="1:6" x14ac:dyDescent="0.2">
      <c r="A20" s="162">
        <v>40942</v>
      </c>
      <c r="B20" s="163" t="s">
        <v>314</v>
      </c>
      <c r="C20" s="163" t="s">
        <v>312</v>
      </c>
      <c r="D20" s="163">
        <v>4</v>
      </c>
      <c r="E20" s="163">
        <v>52000</v>
      </c>
      <c r="F20" s="163" t="s">
        <v>210</v>
      </c>
    </row>
    <row r="21" spans="1:6" x14ac:dyDescent="0.2">
      <c r="A21" s="162">
        <v>40942</v>
      </c>
      <c r="B21" s="163" t="s">
        <v>314</v>
      </c>
      <c r="C21" s="163" t="s">
        <v>312</v>
      </c>
      <c r="D21" s="163">
        <v>4</v>
      </c>
      <c r="E21" s="163">
        <v>52000</v>
      </c>
      <c r="F21" s="163" t="s">
        <v>210</v>
      </c>
    </row>
    <row r="22" spans="1:6" x14ac:dyDescent="0.2">
      <c r="A22" s="162">
        <v>40949</v>
      </c>
      <c r="B22" s="163" t="s">
        <v>314</v>
      </c>
      <c r="C22" s="163" t="s">
        <v>197</v>
      </c>
      <c r="D22" s="163">
        <v>2</v>
      </c>
      <c r="E22" s="163">
        <v>12000</v>
      </c>
      <c r="F22" s="163" t="s">
        <v>205</v>
      </c>
    </row>
    <row r="23" spans="1:6" x14ac:dyDescent="0.2">
      <c r="A23" s="162">
        <v>40949</v>
      </c>
      <c r="B23" s="163" t="s">
        <v>314</v>
      </c>
      <c r="C23" s="163" t="s">
        <v>197</v>
      </c>
      <c r="D23" s="163">
        <v>2</v>
      </c>
      <c r="E23" s="163">
        <v>12000</v>
      </c>
      <c r="F23" s="163" t="s">
        <v>205</v>
      </c>
    </row>
    <row r="24" spans="1:6" x14ac:dyDescent="0.2">
      <c r="A24" s="162">
        <v>40952</v>
      </c>
      <c r="B24" s="163" t="s">
        <v>243</v>
      </c>
      <c r="C24" s="163" t="s">
        <v>197</v>
      </c>
      <c r="D24" s="163">
        <v>3</v>
      </c>
      <c r="E24" s="163">
        <v>18000</v>
      </c>
      <c r="F24" s="163" t="s">
        <v>203</v>
      </c>
    </row>
    <row r="25" spans="1:6" x14ac:dyDescent="0.2">
      <c r="A25" s="162">
        <v>40952</v>
      </c>
      <c r="B25" s="163" t="s">
        <v>243</v>
      </c>
      <c r="C25" s="163" t="s">
        <v>197</v>
      </c>
      <c r="D25" s="163">
        <v>3</v>
      </c>
      <c r="E25" s="163">
        <v>18000</v>
      </c>
      <c r="F25" s="163" t="s">
        <v>203</v>
      </c>
    </row>
    <row r="26" spans="1:6" x14ac:dyDescent="0.2">
      <c r="A26" s="162">
        <v>40954</v>
      </c>
      <c r="B26" s="163" t="s">
        <v>243</v>
      </c>
      <c r="C26" s="163" t="s">
        <v>311</v>
      </c>
      <c r="D26" s="163">
        <v>5</v>
      </c>
      <c r="E26" s="163">
        <v>30000</v>
      </c>
      <c r="F26" s="163" t="s">
        <v>315</v>
      </c>
    </row>
    <row r="27" spans="1:6" x14ac:dyDescent="0.2">
      <c r="A27" s="162">
        <v>40954</v>
      </c>
      <c r="B27" s="163" t="s">
        <v>243</v>
      </c>
      <c r="C27" s="163" t="s">
        <v>311</v>
      </c>
      <c r="D27" s="163">
        <v>5</v>
      </c>
      <c r="E27" s="163">
        <v>30000</v>
      </c>
      <c r="F27" s="163" t="s">
        <v>315</v>
      </c>
    </row>
    <row r="28" spans="1:6" x14ac:dyDescent="0.2">
      <c r="A28" s="162">
        <v>40962</v>
      </c>
      <c r="B28" s="163" t="s">
        <v>233</v>
      </c>
      <c r="C28" s="163" t="s">
        <v>197</v>
      </c>
      <c r="D28" s="163">
        <v>4</v>
      </c>
      <c r="E28" s="163">
        <v>120000</v>
      </c>
      <c r="F28" s="163" t="s">
        <v>207</v>
      </c>
    </row>
    <row r="29" spans="1:6" x14ac:dyDescent="0.2">
      <c r="A29" s="162">
        <v>40962</v>
      </c>
      <c r="B29" s="163" t="s">
        <v>233</v>
      </c>
      <c r="C29" s="163" t="s">
        <v>197</v>
      </c>
      <c r="D29" s="163">
        <v>4</v>
      </c>
      <c r="E29" s="163">
        <v>120000</v>
      </c>
      <c r="F29" s="163" t="s">
        <v>207</v>
      </c>
    </row>
    <row r="30" spans="1:6" x14ac:dyDescent="0.2">
      <c r="A30" s="162">
        <v>40963</v>
      </c>
      <c r="B30" s="163" t="s">
        <v>242</v>
      </c>
      <c r="C30" s="163" t="s">
        <v>312</v>
      </c>
      <c r="D30" s="163">
        <v>5</v>
      </c>
      <c r="E30" s="163">
        <v>7500</v>
      </c>
      <c r="F30" s="163" t="s">
        <v>209</v>
      </c>
    </row>
    <row r="31" spans="1:6" x14ac:dyDescent="0.2">
      <c r="A31" s="162">
        <v>40963</v>
      </c>
      <c r="B31" s="163" t="s">
        <v>242</v>
      </c>
      <c r="C31" s="163" t="s">
        <v>312</v>
      </c>
      <c r="D31" s="163">
        <v>5</v>
      </c>
      <c r="E31" s="163">
        <v>7500</v>
      </c>
      <c r="F31" s="163" t="s">
        <v>209</v>
      </c>
    </row>
    <row r="32" spans="1:6" x14ac:dyDescent="0.2">
      <c r="A32" s="162">
        <v>40985</v>
      </c>
      <c r="B32" s="163" t="s">
        <v>314</v>
      </c>
      <c r="C32" s="163" t="s">
        <v>197</v>
      </c>
      <c r="D32" s="163">
        <v>6</v>
      </c>
      <c r="E32" s="163">
        <v>60000</v>
      </c>
      <c r="F32" s="163" t="s">
        <v>203</v>
      </c>
    </row>
    <row r="33" spans="1:6" x14ac:dyDescent="0.2">
      <c r="A33" s="162">
        <v>40985</v>
      </c>
      <c r="B33" s="163" t="s">
        <v>314</v>
      </c>
      <c r="C33" s="163" t="s">
        <v>197</v>
      </c>
      <c r="D33" s="163">
        <v>6</v>
      </c>
      <c r="E33" s="163">
        <v>60000</v>
      </c>
      <c r="F33" s="163" t="s">
        <v>203</v>
      </c>
    </row>
    <row r="34" spans="1:6" x14ac:dyDescent="0.2">
      <c r="A34" s="162">
        <v>40995</v>
      </c>
      <c r="B34" s="163" t="s">
        <v>314</v>
      </c>
      <c r="C34" s="163" t="s">
        <v>312</v>
      </c>
      <c r="D34" s="163">
        <v>6</v>
      </c>
      <c r="E34" s="163">
        <v>60000</v>
      </c>
      <c r="F34" s="163" t="s">
        <v>209</v>
      </c>
    </row>
    <row r="35" spans="1:6" x14ac:dyDescent="0.2">
      <c r="A35" s="162">
        <v>40995</v>
      </c>
      <c r="B35" s="163" t="s">
        <v>314</v>
      </c>
      <c r="C35" s="163" t="s">
        <v>312</v>
      </c>
      <c r="D35" s="163">
        <v>6</v>
      </c>
      <c r="E35" s="163">
        <v>60000</v>
      </c>
      <c r="F35" s="163" t="s">
        <v>209</v>
      </c>
    </row>
    <row r="36" spans="1:6" x14ac:dyDescent="0.2">
      <c r="A36" s="162">
        <v>41000</v>
      </c>
      <c r="B36" s="163" t="s">
        <v>313</v>
      </c>
      <c r="C36" s="163" t="s">
        <v>197</v>
      </c>
      <c r="D36" s="163">
        <v>3</v>
      </c>
      <c r="E36" s="163">
        <v>6000</v>
      </c>
      <c r="F36" s="163" t="s">
        <v>205</v>
      </c>
    </row>
    <row r="37" spans="1:6" x14ac:dyDescent="0.2">
      <c r="A37" s="162">
        <v>41000</v>
      </c>
      <c r="B37" s="163" t="s">
        <v>313</v>
      </c>
      <c r="C37" s="163" t="s">
        <v>197</v>
      </c>
      <c r="D37" s="163">
        <v>3</v>
      </c>
      <c r="E37" s="163">
        <v>6000</v>
      </c>
      <c r="F37" s="163" t="s">
        <v>205</v>
      </c>
    </row>
    <row r="38" spans="1:6" x14ac:dyDescent="0.2">
      <c r="A38" s="162">
        <v>41003</v>
      </c>
      <c r="B38" s="163" t="s">
        <v>242</v>
      </c>
      <c r="C38" s="163" t="s">
        <v>311</v>
      </c>
      <c r="D38" s="163">
        <v>4</v>
      </c>
      <c r="E38" s="163">
        <v>6600</v>
      </c>
      <c r="F38" s="163" t="s">
        <v>211</v>
      </c>
    </row>
    <row r="39" spans="1:6" x14ac:dyDescent="0.2">
      <c r="A39" s="162">
        <v>41003</v>
      </c>
      <c r="B39" s="163" t="s">
        <v>242</v>
      </c>
      <c r="C39" s="163" t="s">
        <v>311</v>
      </c>
      <c r="D39" s="163">
        <v>4</v>
      </c>
      <c r="E39" s="163">
        <v>6600</v>
      </c>
      <c r="F39" s="163" t="s">
        <v>211</v>
      </c>
    </row>
    <row r="40" spans="1:6" x14ac:dyDescent="0.2">
      <c r="A40" s="162">
        <v>41004</v>
      </c>
      <c r="B40" s="163" t="s">
        <v>233</v>
      </c>
      <c r="C40" s="163" t="s">
        <v>197</v>
      </c>
      <c r="D40" s="163">
        <v>5</v>
      </c>
      <c r="E40" s="163">
        <v>100000</v>
      </c>
      <c r="F40" s="163" t="s">
        <v>205</v>
      </c>
    </row>
    <row r="41" spans="1:6" x14ac:dyDescent="0.2">
      <c r="A41" s="162">
        <v>41004</v>
      </c>
      <c r="B41" s="163" t="s">
        <v>233</v>
      </c>
      <c r="C41" s="163" t="s">
        <v>197</v>
      </c>
      <c r="D41" s="163">
        <v>5</v>
      </c>
      <c r="E41" s="163">
        <v>100000</v>
      </c>
      <c r="F41" s="163" t="s">
        <v>205</v>
      </c>
    </row>
    <row r="42" spans="1:6" x14ac:dyDescent="0.2">
      <c r="A42" s="162">
        <v>41009</v>
      </c>
      <c r="B42" s="163" t="s">
        <v>243</v>
      </c>
      <c r="C42" s="163" t="s">
        <v>312</v>
      </c>
      <c r="D42" s="163">
        <v>1</v>
      </c>
      <c r="E42" s="163">
        <v>2500</v>
      </c>
      <c r="F42" s="163" t="s">
        <v>210</v>
      </c>
    </row>
    <row r="43" spans="1:6" x14ac:dyDescent="0.2">
      <c r="A43" s="162">
        <v>41009</v>
      </c>
      <c r="B43" s="163" t="s">
        <v>243</v>
      </c>
      <c r="C43" s="163" t="s">
        <v>312</v>
      </c>
      <c r="D43" s="163">
        <v>1</v>
      </c>
      <c r="E43" s="163">
        <v>2500</v>
      </c>
      <c r="F43" s="163" t="s">
        <v>210</v>
      </c>
    </row>
    <row r="44" spans="1:6" x14ac:dyDescent="0.2">
      <c r="A44" s="162">
        <v>41017</v>
      </c>
      <c r="B44" s="163" t="s">
        <v>313</v>
      </c>
      <c r="C44" s="163" t="s">
        <v>197</v>
      </c>
      <c r="D44" s="163">
        <v>4</v>
      </c>
      <c r="E44" s="163">
        <v>8000</v>
      </c>
      <c r="F44" s="163" t="s">
        <v>207</v>
      </c>
    </row>
    <row r="45" spans="1:6" x14ac:dyDescent="0.2">
      <c r="A45" s="162">
        <v>41017</v>
      </c>
      <c r="B45" s="163" t="s">
        <v>313</v>
      </c>
      <c r="C45" s="163" t="s">
        <v>197</v>
      </c>
      <c r="D45" s="163">
        <v>4</v>
      </c>
      <c r="E45" s="163">
        <v>8000</v>
      </c>
      <c r="F45" s="163" t="s">
        <v>207</v>
      </c>
    </row>
    <row r="46" spans="1:6" x14ac:dyDescent="0.2">
      <c r="A46" s="162">
        <v>41032</v>
      </c>
      <c r="B46" s="163" t="s">
        <v>243</v>
      </c>
      <c r="C46" s="163" t="s">
        <v>197</v>
      </c>
      <c r="D46" s="163">
        <v>3</v>
      </c>
      <c r="E46" s="163">
        <v>15000</v>
      </c>
      <c r="F46" s="163" t="s">
        <v>203</v>
      </c>
    </row>
    <row r="47" spans="1:6" x14ac:dyDescent="0.2">
      <c r="A47" s="162">
        <v>41032</v>
      </c>
      <c r="B47" s="163" t="s">
        <v>243</v>
      </c>
      <c r="C47" s="163" t="s">
        <v>197</v>
      </c>
      <c r="D47" s="163">
        <v>3</v>
      </c>
      <c r="E47" s="163">
        <v>15000</v>
      </c>
      <c r="F47" s="163" t="s">
        <v>203</v>
      </c>
    </row>
    <row r="48" spans="1:6" x14ac:dyDescent="0.2">
      <c r="A48" s="162">
        <v>41034</v>
      </c>
      <c r="B48" s="163" t="s">
        <v>314</v>
      </c>
      <c r="C48" s="163" t="s">
        <v>312</v>
      </c>
      <c r="D48" s="163">
        <v>3</v>
      </c>
      <c r="E48" s="163">
        <v>42000</v>
      </c>
      <c r="F48" s="163" t="s">
        <v>210</v>
      </c>
    </row>
    <row r="49" spans="1:6" x14ac:dyDescent="0.2">
      <c r="A49" s="162">
        <v>41034</v>
      </c>
      <c r="B49" s="163" t="s">
        <v>314</v>
      </c>
      <c r="C49" s="163" t="s">
        <v>312</v>
      </c>
      <c r="D49" s="163">
        <v>3</v>
      </c>
      <c r="E49" s="163">
        <v>42000</v>
      </c>
      <c r="F49" s="163" t="s">
        <v>210</v>
      </c>
    </row>
    <row r="50" spans="1:6" x14ac:dyDescent="0.2">
      <c r="A50" s="162">
        <v>41036</v>
      </c>
      <c r="B50" s="163" t="s">
        <v>314</v>
      </c>
      <c r="C50" s="163" t="s">
        <v>197</v>
      </c>
      <c r="D50" s="163">
        <v>5</v>
      </c>
      <c r="E50" s="163">
        <v>40000</v>
      </c>
      <c r="F50" s="163" t="s">
        <v>205</v>
      </c>
    </row>
    <row r="51" spans="1:6" x14ac:dyDescent="0.2">
      <c r="A51" s="162">
        <v>41036</v>
      </c>
      <c r="B51" s="163" t="s">
        <v>314</v>
      </c>
      <c r="C51" s="163" t="s">
        <v>197</v>
      </c>
      <c r="D51" s="163">
        <v>5</v>
      </c>
      <c r="E51" s="163">
        <v>40000</v>
      </c>
      <c r="F51" s="163" t="s">
        <v>205</v>
      </c>
    </row>
    <row r="52" spans="1:6" x14ac:dyDescent="0.2">
      <c r="A52" s="162">
        <v>41041</v>
      </c>
      <c r="B52" s="163" t="s">
        <v>233</v>
      </c>
      <c r="C52" s="163" t="s">
        <v>197</v>
      </c>
      <c r="D52" s="163">
        <v>6</v>
      </c>
      <c r="E52" s="163">
        <v>180000</v>
      </c>
      <c r="F52" s="163" t="s">
        <v>205</v>
      </c>
    </row>
    <row r="53" spans="1:6" x14ac:dyDescent="0.2">
      <c r="A53" s="162">
        <v>41041</v>
      </c>
      <c r="B53" s="163" t="s">
        <v>233</v>
      </c>
      <c r="C53" s="163" t="s">
        <v>197</v>
      </c>
      <c r="D53" s="163">
        <v>6</v>
      </c>
      <c r="E53" s="163">
        <v>180000</v>
      </c>
      <c r="F53" s="163" t="s">
        <v>205</v>
      </c>
    </row>
    <row r="54" spans="1:6" x14ac:dyDescent="0.2">
      <c r="A54" s="162">
        <v>41042</v>
      </c>
      <c r="B54" s="163" t="s">
        <v>243</v>
      </c>
      <c r="C54" s="163" t="s">
        <v>311</v>
      </c>
      <c r="D54" s="163">
        <v>3</v>
      </c>
      <c r="E54" s="163">
        <v>12000</v>
      </c>
      <c r="F54" s="163" t="s">
        <v>211</v>
      </c>
    </row>
    <row r="55" spans="1:6" x14ac:dyDescent="0.2">
      <c r="A55" s="162">
        <v>41042</v>
      </c>
      <c r="B55" s="163" t="s">
        <v>243</v>
      </c>
      <c r="C55" s="163" t="s">
        <v>311</v>
      </c>
      <c r="D55" s="163">
        <v>3</v>
      </c>
      <c r="E55" s="163">
        <v>12000</v>
      </c>
      <c r="F55" s="163" t="s">
        <v>211</v>
      </c>
    </row>
    <row r="56" spans="1:6" x14ac:dyDescent="0.2">
      <c r="A56" s="162">
        <v>41043</v>
      </c>
      <c r="B56" s="163" t="s">
        <v>233</v>
      </c>
      <c r="C56" s="163" t="s">
        <v>312</v>
      </c>
      <c r="D56" s="163">
        <v>4</v>
      </c>
      <c r="E56" s="163">
        <v>88000</v>
      </c>
      <c r="F56" s="163" t="s">
        <v>206</v>
      </c>
    </row>
    <row r="57" spans="1:6" x14ac:dyDescent="0.2">
      <c r="A57" s="162">
        <v>41043</v>
      </c>
      <c r="B57" s="163" t="s">
        <v>233</v>
      </c>
      <c r="C57" s="163" t="s">
        <v>312</v>
      </c>
      <c r="D57" s="163">
        <v>4</v>
      </c>
      <c r="E57" s="163">
        <v>88000</v>
      </c>
      <c r="F57" s="163" t="s">
        <v>206</v>
      </c>
    </row>
    <row r="58" spans="1:6" x14ac:dyDescent="0.2">
      <c r="A58" s="162">
        <v>41045</v>
      </c>
      <c r="B58" s="163" t="s">
        <v>313</v>
      </c>
      <c r="C58" s="163" t="s">
        <v>197</v>
      </c>
      <c r="D58" s="163">
        <v>3</v>
      </c>
      <c r="E58" s="163">
        <v>6000</v>
      </c>
      <c r="F58" s="163" t="s">
        <v>203</v>
      </c>
    </row>
    <row r="59" spans="1:6" x14ac:dyDescent="0.2">
      <c r="A59" s="162">
        <v>41045</v>
      </c>
      <c r="B59" s="163" t="s">
        <v>313</v>
      </c>
      <c r="C59" s="163" t="s">
        <v>197</v>
      </c>
      <c r="D59" s="163">
        <v>3</v>
      </c>
      <c r="E59" s="163">
        <v>6000</v>
      </c>
      <c r="F59" s="163" t="s">
        <v>203</v>
      </c>
    </row>
    <row r="60" spans="1:6" x14ac:dyDescent="0.2">
      <c r="A60" s="162">
        <v>41048</v>
      </c>
      <c r="B60" s="163" t="s">
        <v>314</v>
      </c>
      <c r="C60" s="163" t="s">
        <v>197</v>
      </c>
      <c r="D60" s="163">
        <v>4</v>
      </c>
      <c r="E60" s="163">
        <v>48000</v>
      </c>
      <c r="F60" s="163" t="s">
        <v>205</v>
      </c>
    </row>
    <row r="61" spans="1:6" x14ac:dyDescent="0.2">
      <c r="A61" s="162">
        <v>41048</v>
      </c>
      <c r="B61" s="163" t="s">
        <v>314</v>
      </c>
      <c r="C61" s="163" t="s">
        <v>197</v>
      </c>
      <c r="D61" s="163">
        <v>4</v>
      </c>
      <c r="E61" s="163">
        <v>48000</v>
      </c>
      <c r="F61" s="163" t="s">
        <v>205</v>
      </c>
    </row>
    <row r="62" spans="1:6" x14ac:dyDescent="0.2">
      <c r="A62" s="162">
        <v>41062</v>
      </c>
      <c r="B62" s="163" t="s">
        <v>242</v>
      </c>
      <c r="C62" s="163" t="s">
        <v>197</v>
      </c>
      <c r="D62" s="163">
        <v>5</v>
      </c>
      <c r="E62" s="163">
        <v>8000</v>
      </c>
      <c r="F62" s="163" t="s">
        <v>207</v>
      </c>
    </row>
    <row r="63" spans="1:6" x14ac:dyDescent="0.2">
      <c r="A63" s="162">
        <v>41062</v>
      </c>
      <c r="B63" s="163" t="s">
        <v>242</v>
      </c>
      <c r="C63" s="163" t="s">
        <v>197</v>
      </c>
      <c r="D63" s="163">
        <v>5</v>
      </c>
      <c r="E63" s="163">
        <v>8000</v>
      </c>
      <c r="F63" s="163" t="s">
        <v>207</v>
      </c>
    </row>
    <row r="64" spans="1:6" x14ac:dyDescent="0.2">
      <c r="A64" s="162">
        <v>41070</v>
      </c>
      <c r="B64" s="163" t="s">
        <v>233</v>
      </c>
      <c r="C64" s="163" t="s">
        <v>197</v>
      </c>
      <c r="D64" s="163">
        <v>10</v>
      </c>
      <c r="E64" s="163">
        <v>200000</v>
      </c>
      <c r="F64" s="163" t="s">
        <v>207</v>
      </c>
    </row>
    <row r="65" spans="1:6" x14ac:dyDescent="0.2">
      <c r="A65" s="162">
        <v>41070</v>
      </c>
      <c r="B65" s="163" t="s">
        <v>233</v>
      </c>
      <c r="C65" s="163" t="s">
        <v>197</v>
      </c>
      <c r="D65" s="163">
        <v>10</v>
      </c>
      <c r="E65" s="163">
        <v>200000</v>
      </c>
      <c r="F65" s="163" t="s">
        <v>207</v>
      </c>
    </row>
    <row r="66" spans="1:6" x14ac:dyDescent="0.2">
      <c r="A66" s="162">
        <v>41102</v>
      </c>
      <c r="B66" s="163" t="s">
        <v>243</v>
      </c>
      <c r="C66" s="163" t="s">
        <v>316</v>
      </c>
      <c r="D66" s="163">
        <v>5</v>
      </c>
      <c r="E66" s="163">
        <v>15000</v>
      </c>
      <c r="F66" s="163" t="s">
        <v>205</v>
      </c>
    </row>
    <row r="67" spans="1:6" x14ac:dyDescent="0.2">
      <c r="A67" s="162">
        <v>41102</v>
      </c>
      <c r="B67" s="163" t="s">
        <v>243</v>
      </c>
      <c r="C67" s="163" t="s">
        <v>316</v>
      </c>
      <c r="D67" s="163">
        <v>5</v>
      </c>
      <c r="E67" s="163">
        <v>15000</v>
      </c>
      <c r="F67" s="163" t="s">
        <v>205</v>
      </c>
    </row>
    <row r="68" spans="1:6" x14ac:dyDescent="0.2">
      <c r="A68" s="162">
        <v>41135</v>
      </c>
      <c r="B68" s="163" t="s">
        <v>313</v>
      </c>
      <c r="C68" s="163" t="s">
        <v>312</v>
      </c>
      <c r="D68" s="163">
        <v>6</v>
      </c>
      <c r="E68" s="163">
        <v>12000</v>
      </c>
      <c r="F68" s="163" t="s">
        <v>210</v>
      </c>
    </row>
    <row r="69" spans="1:6" x14ac:dyDescent="0.2">
      <c r="A69" s="162">
        <v>41135</v>
      </c>
      <c r="B69" s="163" t="s">
        <v>313</v>
      </c>
      <c r="C69" s="163" t="s">
        <v>312</v>
      </c>
      <c r="D69" s="163">
        <v>6</v>
      </c>
      <c r="E69" s="163">
        <v>12000</v>
      </c>
      <c r="F69" s="163" t="s">
        <v>210</v>
      </c>
    </row>
    <row r="70" spans="1:6" x14ac:dyDescent="0.2">
      <c r="A70" s="162">
        <v>41136</v>
      </c>
      <c r="B70" s="163" t="s">
        <v>233</v>
      </c>
      <c r="C70" s="163" t="s">
        <v>197</v>
      </c>
      <c r="D70" s="163">
        <v>8</v>
      </c>
      <c r="E70" s="163">
        <v>180000</v>
      </c>
      <c r="F70" s="163" t="s">
        <v>203</v>
      </c>
    </row>
    <row r="71" spans="1:6" x14ac:dyDescent="0.2">
      <c r="A71" s="162">
        <v>41136</v>
      </c>
      <c r="B71" s="163" t="s">
        <v>233</v>
      </c>
      <c r="C71" s="163" t="s">
        <v>197</v>
      </c>
      <c r="D71" s="163">
        <v>8</v>
      </c>
      <c r="E71" s="163">
        <v>180000</v>
      </c>
      <c r="F71" s="163" t="s">
        <v>203</v>
      </c>
    </row>
    <row r="72" spans="1:6" x14ac:dyDescent="0.2">
      <c r="A72" s="162">
        <v>41155</v>
      </c>
      <c r="B72" s="163" t="s">
        <v>233</v>
      </c>
      <c r="C72" s="163" t="s">
        <v>197</v>
      </c>
      <c r="D72" s="163">
        <v>6</v>
      </c>
      <c r="E72" s="163">
        <v>190000</v>
      </c>
      <c r="F72" s="163" t="s">
        <v>205</v>
      </c>
    </row>
    <row r="73" spans="1:6" x14ac:dyDescent="0.2">
      <c r="A73" s="162">
        <v>41155</v>
      </c>
      <c r="B73" s="163" t="s">
        <v>233</v>
      </c>
      <c r="C73" s="163" t="s">
        <v>197</v>
      </c>
      <c r="D73" s="163">
        <v>6</v>
      </c>
      <c r="E73" s="163">
        <v>190000</v>
      </c>
      <c r="F73" s="163" t="s">
        <v>205</v>
      </c>
    </row>
    <row r="74" spans="1:6" x14ac:dyDescent="0.2">
      <c r="A74" s="162">
        <v>41157</v>
      </c>
      <c r="B74" s="163" t="s">
        <v>243</v>
      </c>
      <c r="C74" s="163" t="s">
        <v>311</v>
      </c>
      <c r="D74" s="163">
        <v>4</v>
      </c>
      <c r="E74" s="163">
        <v>28000</v>
      </c>
      <c r="F74" s="163" t="s">
        <v>211</v>
      </c>
    </row>
    <row r="75" spans="1:6" x14ac:dyDescent="0.2">
      <c r="A75" s="162">
        <v>41157</v>
      </c>
      <c r="B75" s="163" t="s">
        <v>243</v>
      </c>
      <c r="C75" s="163" t="s">
        <v>311</v>
      </c>
      <c r="D75" s="163">
        <v>4</v>
      </c>
      <c r="E75" s="163">
        <v>28000</v>
      </c>
      <c r="F75" s="163" t="s">
        <v>211</v>
      </c>
    </row>
    <row r="76" spans="1:6" x14ac:dyDescent="0.2">
      <c r="A76" s="162">
        <v>41160</v>
      </c>
      <c r="B76" s="163" t="s">
        <v>314</v>
      </c>
      <c r="C76" s="163" t="s">
        <v>312</v>
      </c>
      <c r="D76" s="163">
        <v>5</v>
      </c>
      <c r="E76" s="163">
        <v>65000</v>
      </c>
      <c r="F76" s="163" t="s">
        <v>210</v>
      </c>
    </row>
    <row r="77" spans="1:6" x14ac:dyDescent="0.2">
      <c r="A77" s="162">
        <v>41160</v>
      </c>
      <c r="B77" s="163" t="s">
        <v>314</v>
      </c>
      <c r="C77" s="163" t="s">
        <v>312</v>
      </c>
      <c r="D77" s="163">
        <v>5</v>
      </c>
      <c r="E77" s="163">
        <v>65000</v>
      </c>
      <c r="F77" s="163" t="s">
        <v>210</v>
      </c>
    </row>
    <row r="78" spans="1:6" x14ac:dyDescent="0.2">
      <c r="A78" s="162">
        <v>41194</v>
      </c>
      <c r="B78" s="163" t="s">
        <v>313</v>
      </c>
      <c r="C78" s="163" t="s">
        <v>312</v>
      </c>
      <c r="D78" s="163">
        <v>4</v>
      </c>
      <c r="E78" s="163">
        <v>8000</v>
      </c>
      <c r="F78" s="163" t="s">
        <v>209</v>
      </c>
    </row>
    <row r="79" spans="1:6" x14ac:dyDescent="0.2">
      <c r="A79" s="162">
        <v>41194</v>
      </c>
      <c r="B79" s="163" t="s">
        <v>313</v>
      </c>
      <c r="C79" s="163" t="s">
        <v>312</v>
      </c>
      <c r="D79" s="163">
        <v>4</v>
      </c>
      <c r="E79" s="163">
        <v>8000</v>
      </c>
      <c r="F79" s="163" t="s">
        <v>209</v>
      </c>
    </row>
    <row r="80" spans="1:6" x14ac:dyDescent="0.2">
      <c r="A80" s="162">
        <v>41196</v>
      </c>
      <c r="B80" s="163" t="s">
        <v>233</v>
      </c>
      <c r="C80" s="163" t="s">
        <v>311</v>
      </c>
      <c r="D80" s="163">
        <v>3</v>
      </c>
      <c r="E80" s="163">
        <v>110000</v>
      </c>
      <c r="F80" s="163" t="s">
        <v>211</v>
      </c>
    </row>
    <row r="81" spans="1:6" x14ac:dyDescent="0.2">
      <c r="A81" s="162">
        <v>41196</v>
      </c>
      <c r="B81" s="163" t="s">
        <v>233</v>
      </c>
      <c r="C81" s="163" t="s">
        <v>311</v>
      </c>
      <c r="D81" s="163">
        <v>3</v>
      </c>
      <c r="E81" s="163">
        <v>110000</v>
      </c>
      <c r="F81" s="163" t="s">
        <v>211</v>
      </c>
    </row>
    <row r="82" spans="1:6" x14ac:dyDescent="0.2">
      <c r="A82" s="162">
        <v>41228</v>
      </c>
      <c r="B82" s="163" t="s">
        <v>313</v>
      </c>
      <c r="C82" s="163" t="s">
        <v>197</v>
      </c>
      <c r="D82" s="163">
        <v>7</v>
      </c>
      <c r="E82" s="163">
        <v>14000</v>
      </c>
      <c r="F82" s="163" t="s">
        <v>205</v>
      </c>
    </row>
    <row r="83" spans="1:6" x14ac:dyDescent="0.2">
      <c r="A83" s="162">
        <v>41228</v>
      </c>
      <c r="B83" s="163" t="s">
        <v>313</v>
      </c>
      <c r="C83" s="163" t="s">
        <v>197</v>
      </c>
      <c r="D83" s="163">
        <v>7</v>
      </c>
      <c r="E83" s="163">
        <v>14000</v>
      </c>
      <c r="F83" s="163" t="s">
        <v>205</v>
      </c>
    </row>
    <row r="84" spans="1:6" x14ac:dyDescent="0.2">
      <c r="A84" s="162">
        <v>41229</v>
      </c>
      <c r="B84" s="163" t="s">
        <v>233</v>
      </c>
      <c r="C84" s="163" t="s">
        <v>197</v>
      </c>
      <c r="D84" s="163">
        <v>4</v>
      </c>
      <c r="E84" s="163">
        <v>80000</v>
      </c>
      <c r="F84" s="163" t="s">
        <v>203</v>
      </c>
    </row>
    <row r="85" spans="1:6" x14ac:dyDescent="0.2">
      <c r="A85" s="162">
        <v>41229</v>
      </c>
      <c r="B85" s="163" t="s">
        <v>233</v>
      </c>
      <c r="C85" s="163" t="s">
        <v>197</v>
      </c>
      <c r="D85" s="163">
        <v>4</v>
      </c>
      <c r="E85" s="163">
        <v>80000</v>
      </c>
      <c r="F85" s="163" t="s">
        <v>203</v>
      </c>
    </row>
    <row r="86" spans="1:6" x14ac:dyDescent="0.2">
      <c r="A86" s="162">
        <v>41262</v>
      </c>
      <c r="B86" s="163" t="s">
        <v>313</v>
      </c>
      <c r="C86" s="163" t="s">
        <v>312</v>
      </c>
      <c r="D86" s="163">
        <v>6</v>
      </c>
      <c r="E86" s="163">
        <v>12000</v>
      </c>
      <c r="F86" s="163" t="s">
        <v>209</v>
      </c>
    </row>
    <row r="87" spans="1:6" x14ac:dyDescent="0.2">
      <c r="A87" s="162">
        <v>41262</v>
      </c>
      <c r="B87" s="163" t="s">
        <v>313</v>
      </c>
      <c r="C87" s="163" t="s">
        <v>312</v>
      </c>
      <c r="D87" s="163">
        <v>6</v>
      </c>
      <c r="E87" s="163">
        <v>12000</v>
      </c>
      <c r="F87" s="163" t="s">
        <v>209</v>
      </c>
    </row>
  </sheetData>
  <sortState ref="A2:F87">
    <sortCondition ref="A8"/>
  </sortState>
  <phoneticPr fontId="1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Страница &amp;P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A1:G22"/>
  <sheetViews>
    <sheetView workbookViewId="0">
      <selection sqref="A1:E1"/>
    </sheetView>
  </sheetViews>
  <sheetFormatPr defaultRowHeight="14.25" x14ac:dyDescent="0.2"/>
  <cols>
    <col min="1" max="1" width="13.7109375" style="8" customWidth="1"/>
    <col min="2" max="2" width="13" style="8" customWidth="1"/>
    <col min="3" max="3" width="14.28515625" style="8" customWidth="1"/>
    <col min="4" max="4" width="13.7109375" style="8" customWidth="1"/>
    <col min="5" max="5" width="17.85546875" style="8" customWidth="1"/>
    <col min="6" max="6" width="11.42578125" style="8" customWidth="1"/>
    <col min="7" max="16384" width="9.140625" style="8"/>
  </cols>
  <sheetData>
    <row r="1" spans="1:7" ht="15" x14ac:dyDescent="0.25">
      <c r="A1" s="300" t="s">
        <v>293</v>
      </c>
      <c r="B1" s="300"/>
      <c r="C1" s="300"/>
      <c r="D1" s="300"/>
      <c r="E1" s="300"/>
      <c r="F1" s="212"/>
    </row>
    <row r="3" spans="1:7" ht="36.75" customHeight="1" x14ac:dyDescent="0.2">
      <c r="A3" s="165" t="s">
        <v>294</v>
      </c>
      <c r="B3" s="165" t="s">
        <v>295</v>
      </c>
      <c r="C3" s="165" t="s">
        <v>317</v>
      </c>
      <c r="D3" s="165" t="s">
        <v>296</v>
      </c>
      <c r="E3" s="165" t="s">
        <v>297</v>
      </c>
    </row>
    <row r="4" spans="1:7" x14ac:dyDescent="0.2">
      <c r="A4" s="166" t="s">
        <v>298</v>
      </c>
      <c r="B4" s="167">
        <v>979.69</v>
      </c>
      <c r="C4" s="167">
        <v>662.95</v>
      </c>
      <c r="D4" s="167">
        <v>433.9</v>
      </c>
      <c r="E4" s="167">
        <f>C4-D4</f>
        <v>229.05000000000007</v>
      </c>
    </row>
    <row r="5" spans="1:7" x14ac:dyDescent="0.2">
      <c r="A5" s="166" t="s">
        <v>298</v>
      </c>
      <c r="B5" s="167">
        <v>1998</v>
      </c>
      <c r="C5" s="167">
        <v>1276.4000000000001</v>
      </c>
      <c r="D5" s="167">
        <v>1250.7</v>
      </c>
      <c r="E5" s="167">
        <f>C5-D5</f>
        <v>25.700000000000045</v>
      </c>
    </row>
    <row r="6" spans="1:7" x14ac:dyDescent="0.2">
      <c r="A6" s="166" t="s">
        <v>299</v>
      </c>
      <c r="B6" s="167">
        <v>2440.89</v>
      </c>
      <c r="C6" s="167">
        <v>1409.89</v>
      </c>
      <c r="D6" s="167">
        <v>1296.5</v>
      </c>
      <c r="E6" s="167">
        <f>C6-D6</f>
        <v>113.3900000000001</v>
      </c>
    </row>
    <row r="7" spans="1:7" x14ac:dyDescent="0.2">
      <c r="A7" s="166" t="s">
        <v>300</v>
      </c>
      <c r="B7" s="167">
        <v>278.52999999999997</v>
      </c>
      <c r="C7" s="167">
        <v>197.45</v>
      </c>
      <c r="D7" s="167"/>
      <c r="E7" s="167">
        <f>C7-D7</f>
        <v>197.45</v>
      </c>
    </row>
    <row r="8" spans="1:7" x14ac:dyDescent="0.2">
      <c r="A8" s="166" t="s">
        <v>299</v>
      </c>
      <c r="B8" s="167">
        <v>162.5</v>
      </c>
      <c r="C8" s="167">
        <v>118.23</v>
      </c>
      <c r="D8" s="167">
        <v>54.64</v>
      </c>
      <c r="E8" s="167">
        <f>C8-D8</f>
        <v>63.59</v>
      </c>
    </row>
    <row r="10" spans="1:7" ht="15" x14ac:dyDescent="0.25">
      <c r="A10" s="300" t="s">
        <v>301</v>
      </c>
      <c r="B10" s="300"/>
      <c r="C10" s="300"/>
      <c r="D10" s="300"/>
      <c r="E10" s="300"/>
      <c r="G10" s="54" t="s">
        <v>549</v>
      </c>
    </row>
    <row r="12" spans="1:7" ht="34.5" customHeight="1" x14ac:dyDescent="0.2">
      <c r="A12" s="165" t="s">
        <v>294</v>
      </c>
      <c r="B12" s="165" t="s">
        <v>295</v>
      </c>
      <c r="C12" s="165" t="s">
        <v>317</v>
      </c>
      <c r="D12" s="165" t="s">
        <v>296</v>
      </c>
      <c r="E12" s="165" t="s">
        <v>297</v>
      </c>
    </row>
    <row r="13" spans="1:7" x14ac:dyDescent="0.2">
      <c r="A13" s="166" t="s">
        <v>298</v>
      </c>
      <c r="B13" s="167">
        <v>1385.83</v>
      </c>
      <c r="C13" s="167">
        <v>911.78</v>
      </c>
      <c r="D13" s="167">
        <v>903.1</v>
      </c>
      <c r="E13" s="167">
        <f t="shared" ref="E13:E22" si="0">C13-D13</f>
        <v>8.67999999999995</v>
      </c>
    </row>
    <row r="14" spans="1:7" x14ac:dyDescent="0.2">
      <c r="A14" s="166" t="s">
        <v>298</v>
      </c>
      <c r="B14" s="167">
        <v>50</v>
      </c>
      <c r="C14" s="167">
        <v>36.64</v>
      </c>
      <c r="D14" s="167"/>
      <c r="E14" s="167">
        <f t="shared" si="0"/>
        <v>36.64</v>
      </c>
    </row>
    <row r="15" spans="1:7" x14ac:dyDescent="0.2">
      <c r="A15" s="166" t="s">
        <v>299</v>
      </c>
      <c r="B15" s="167">
        <v>320</v>
      </c>
      <c r="C15" s="167">
        <v>224.61</v>
      </c>
      <c r="D15" s="167">
        <v>98.75</v>
      </c>
      <c r="E15" s="167">
        <f t="shared" si="0"/>
        <v>125.86000000000001</v>
      </c>
    </row>
    <row r="16" spans="1:7" x14ac:dyDescent="0.2">
      <c r="A16" s="166" t="s">
        <v>300</v>
      </c>
      <c r="B16" s="167">
        <v>143.07</v>
      </c>
      <c r="C16" s="167">
        <v>56.71</v>
      </c>
      <c r="D16" s="167"/>
      <c r="E16" s="167">
        <f t="shared" si="0"/>
        <v>56.71</v>
      </c>
    </row>
    <row r="17" spans="1:5" x14ac:dyDescent="0.2">
      <c r="A17" s="166" t="s">
        <v>299</v>
      </c>
      <c r="B17" s="167">
        <v>38.76</v>
      </c>
      <c r="C17" s="167">
        <v>33.14</v>
      </c>
      <c r="D17" s="167">
        <v>18.43</v>
      </c>
      <c r="E17" s="167">
        <f t="shared" si="0"/>
        <v>14.71</v>
      </c>
    </row>
    <row r="18" spans="1:5" x14ac:dyDescent="0.2">
      <c r="A18" s="166" t="s">
        <v>300</v>
      </c>
      <c r="B18" s="167">
        <v>66.650000000000006</v>
      </c>
      <c r="C18" s="167">
        <v>52.17</v>
      </c>
      <c r="D18" s="167">
        <v>32.17</v>
      </c>
      <c r="E18" s="167">
        <f t="shared" si="0"/>
        <v>20</v>
      </c>
    </row>
    <row r="19" spans="1:5" x14ac:dyDescent="0.2">
      <c r="A19" s="166" t="s">
        <v>298</v>
      </c>
      <c r="B19" s="167">
        <v>150</v>
      </c>
      <c r="C19" s="167">
        <v>60.82</v>
      </c>
      <c r="D19" s="167"/>
      <c r="E19" s="167">
        <f t="shared" si="0"/>
        <v>60.82</v>
      </c>
    </row>
    <row r="20" spans="1:5" x14ac:dyDescent="0.2">
      <c r="A20" s="166" t="s">
        <v>300</v>
      </c>
      <c r="B20" s="167">
        <v>54.53</v>
      </c>
      <c r="C20" s="167">
        <v>47.18</v>
      </c>
      <c r="D20" s="167"/>
      <c r="E20" s="167">
        <f t="shared" si="0"/>
        <v>47.18</v>
      </c>
    </row>
    <row r="21" spans="1:5" x14ac:dyDescent="0.2">
      <c r="A21" s="166" t="s">
        <v>298</v>
      </c>
      <c r="B21" s="167">
        <v>45.18</v>
      </c>
      <c r="C21" s="167">
        <v>35.72</v>
      </c>
      <c r="D21" s="167">
        <v>14.22</v>
      </c>
      <c r="E21" s="167">
        <f t="shared" si="0"/>
        <v>21.5</v>
      </c>
    </row>
    <row r="22" spans="1:5" x14ac:dyDescent="0.2">
      <c r="A22" s="166" t="s">
        <v>299</v>
      </c>
      <c r="B22" s="167">
        <v>73.77</v>
      </c>
      <c r="C22" s="167">
        <v>30.1</v>
      </c>
      <c r="D22" s="167"/>
      <c r="E22" s="167">
        <f t="shared" si="0"/>
        <v>30.1</v>
      </c>
    </row>
  </sheetData>
  <mergeCells count="2">
    <mergeCell ref="A1:E1"/>
    <mergeCell ref="A10:E10"/>
  </mergeCells>
  <phoneticPr fontId="3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</sheetPr>
  <dimension ref="J1:J12"/>
  <sheetViews>
    <sheetView workbookViewId="0"/>
  </sheetViews>
  <sheetFormatPr defaultRowHeight="14.25" x14ac:dyDescent="0.2"/>
  <cols>
    <col min="1" max="9" width="9.140625" style="8"/>
    <col min="10" max="10" width="11.42578125" style="8" customWidth="1"/>
    <col min="11" max="16384" width="9.140625" style="8"/>
  </cols>
  <sheetData>
    <row r="1" spans="10:10" ht="15" x14ac:dyDescent="0.25">
      <c r="J1" s="212"/>
    </row>
    <row r="12" spans="10:10" x14ac:dyDescent="0.2">
      <c r="J12" s="54" t="s">
        <v>549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2:I21"/>
  <sheetViews>
    <sheetView showGridLines="0" workbookViewId="0"/>
  </sheetViews>
  <sheetFormatPr defaultRowHeight="14.25" x14ac:dyDescent="0.2"/>
  <cols>
    <col min="1" max="1" width="2.85546875" style="8" customWidth="1"/>
    <col min="2" max="4" width="21.42578125" style="8" customWidth="1"/>
    <col min="5" max="16384" width="9.140625" style="8"/>
  </cols>
  <sheetData>
    <row r="2" spans="2:9" x14ac:dyDescent="0.2">
      <c r="B2" s="165" t="s">
        <v>633</v>
      </c>
      <c r="C2" s="165" t="s">
        <v>634</v>
      </c>
      <c r="D2" s="165" t="s">
        <v>635</v>
      </c>
    </row>
    <row r="3" spans="2:9" x14ac:dyDescent="0.2">
      <c r="B3" s="166" t="s">
        <v>636</v>
      </c>
      <c r="C3" s="167">
        <v>4100</v>
      </c>
      <c r="D3" s="167">
        <v>9200</v>
      </c>
      <c r="H3" s="168"/>
      <c r="I3" s="168"/>
    </row>
    <row r="4" spans="2:9" x14ac:dyDescent="0.2">
      <c r="B4" s="166" t="s">
        <v>637</v>
      </c>
      <c r="C4" s="167">
        <v>9000</v>
      </c>
      <c r="D4" s="167"/>
      <c r="H4" s="168"/>
      <c r="I4" s="168"/>
    </row>
    <row r="5" spans="2:9" x14ac:dyDescent="0.2">
      <c r="B5" s="166" t="s">
        <v>638</v>
      </c>
      <c r="C5" s="167"/>
      <c r="D5" s="167"/>
      <c r="H5" s="168"/>
      <c r="I5" s="168"/>
    </row>
    <row r="6" spans="2:9" x14ac:dyDescent="0.2">
      <c r="B6" s="166" t="s">
        <v>639</v>
      </c>
      <c r="C6" s="167">
        <v>500</v>
      </c>
      <c r="D6" s="167">
        <v>3400</v>
      </c>
      <c r="H6" s="168"/>
      <c r="I6" s="168"/>
    </row>
    <row r="7" spans="2:9" x14ac:dyDescent="0.2">
      <c r="B7" s="166" t="s">
        <v>640</v>
      </c>
      <c r="C7" s="167">
        <v>5000</v>
      </c>
      <c r="D7" s="167">
        <v>5400</v>
      </c>
      <c r="H7" s="168"/>
      <c r="I7" s="168"/>
    </row>
    <row r="8" spans="2:9" x14ac:dyDescent="0.2">
      <c r="B8" s="166" t="s">
        <v>640</v>
      </c>
      <c r="C8" s="167">
        <v>6200</v>
      </c>
      <c r="D8" s="167">
        <v>1000</v>
      </c>
      <c r="H8" s="168"/>
      <c r="I8" s="168"/>
    </row>
    <row r="9" spans="2:9" x14ac:dyDescent="0.2">
      <c r="B9" s="166" t="s">
        <v>641</v>
      </c>
      <c r="C9" s="167">
        <v>1800</v>
      </c>
      <c r="D9" s="167"/>
      <c r="H9" s="168"/>
      <c r="I9" s="168"/>
    </row>
    <row r="10" spans="2:9" x14ac:dyDescent="0.2">
      <c r="B10" s="166" t="s">
        <v>641</v>
      </c>
      <c r="C10" s="167">
        <v>2500</v>
      </c>
      <c r="D10" s="167">
        <v>3400</v>
      </c>
      <c r="H10" s="168"/>
      <c r="I10" s="168"/>
    </row>
    <row r="11" spans="2:9" x14ac:dyDescent="0.2">
      <c r="B11" s="166" t="s">
        <v>642</v>
      </c>
      <c r="C11" s="167">
        <v>400</v>
      </c>
      <c r="D11" s="167">
        <v>7000</v>
      </c>
      <c r="H11" s="168"/>
      <c r="I11" s="168"/>
    </row>
    <row r="12" spans="2:9" x14ac:dyDescent="0.2">
      <c r="B12" s="166" t="s">
        <v>643</v>
      </c>
      <c r="C12" s="167">
        <v>3900</v>
      </c>
      <c r="D12" s="167">
        <v>4900</v>
      </c>
      <c r="H12" s="168"/>
      <c r="I12" s="168"/>
    </row>
    <row r="13" spans="2:9" x14ac:dyDescent="0.2">
      <c r="B13" s="166" t="s">
        <v>644</v>
      </c>
      <c r="C13" s="167">
        <v>1600</v>
      </c>
      <c r="D13" s="167">
        <v>8900</v>
      </c>
      <c r="H13" s="168"/>
      <c r="I13" s="168"/>
    </row>
    <row r="14" spans="2:9" x14ac:dyDescent="0.2">
      <c r="B14" s="166" t="s">
        <v>645</v>
      </c>
      <c r="C14" s="167">
        <v>2400</v>
      </c>
      <c r="D14" s="167">
        <v>3700</v>
      </c>
      <c r="H14" s="168"/>
      <c r="I14" s="168"/>
    </row>
    <row r="15" spans="2:9" x14ac:dyDescent="0.2">
      <c r="B15" s="166" t="s">
        <v>646</v>
      </c>
      <c r="C15" s="167"/>
      <c r="D15" s="167">
        <v>4500</v>
      </c>
      <c r="H15" s="168"/>
      <c r="I15" s="168"/>
    </row>
    <row r="16" spans="2:9" x14ac:dyDescent="0.2">
      <c r="B16" s="166" t="s">
        <v>647</v>
      </c>
      <c r="C16" s="167">
        <v>4200</v>
      </c>
      <c r="D16" s="167">
        <v>8100</v>
      </c>
      <c r="H16" s="168"/>
      <c r="I16" s="168"/>
    </row>
    <row r="17" spans="2:9" x14ac:dyDescent="0.2">
      <c r="B17" s="166" t="s">
        <v>648</v>
      </c>
      <c r="C17" s="167">
        <v>3200</v>
      </c>
      <c r="D17" s="167">
        <v>3400</v>
      </c>
      <c r="H17" s="168"/>
      <c r="I17" s="168"/>
    </row>
    <row r="18" spans="2:9" x14ac:dyDescent="0.2">
      <c r="B18" s="166" t="s">
        <v>649</v>
      </c>
      <c r="C18" s="167">
        <v>300</v>
      </c>
      <c r="D18" s="167"/>
      <c r="H18" s="168"/>
      <c r="I18" s="168"/>
    </row>
    <row r="19" spans="2:9" x14ac:dyDescent="0.2">
      <c r="B19" s="166" t="s">
        <v>650</v>
      </c>
      <c r="C19" s="167">
        <v>3300</v>
      </c>
      <c r="D19" s="167">
        <v>9500</v>
      </c>
      <c r="H19" s="168"/>
      <c r="I19" s="168"/>
    </row>
    <row r="20" spans="2:9" x14ac:dyDescent="0.2">
      <c r="B20" s="166" t="s">
        <v>651</v>
      </c>
      <c r="C20" s="167">
        <v>300</v>
      </c>
      <c r="D20" s="167">
        <v>100</v>
      </c>
      <c r="H20" s="168"/>
      <c r="I20" s="168"/>
    </row>
    <row r="21" spans="2:9" x14ac:dyDescent="0.2">
      <c r="B21" s="166" t="s">
        <v>652</v>
      </c>
      <c r="C21" s="167">
        <v>3200</v>
      </c>
      <c r="D21" s="167">
        <v>4000</v>
      </c>
      <c r="H21" s="168"/>
      <c r="I21" s="168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2:I17"/>
  <sheetViews>
    <sheetView showGridLines="0" workbookViewId="0"/>
  </sheetViews>
  <sheetFormatPr defaultRowHeight="14.25" x14ac:dyDescent="0.2"/>
  <cols>
    <col min="1" max="1" width="2.85546875" style="8" customWidth="1"/>
    <col min="2" max="4" width="21.42578125" style="8" customWidth="1"/>
    <col min="5" max="5" width="23.140625" style="8" bestFit="1" customWidth="1"/>
    <col min="6" max="16384" width="9.140625" style="8"/>
  </cols>
  <sheetData>
    <row r="2" spans="2:9" x14ac:dyDescent="0.2">
      <c r="B2" s="165" t="s">
        <v>633</v>
      </c>
      <c r="C2" s="165" t="s">
        <v>634</v>
      </c>
      <c r="D2" s="165" t="s">
        <v>635</v>
      </c>
      <c r="E2" s="165" t="s">
        <v>653</v>
      </c>
    </row>
    <row r="3" spans="2:9" x14ac:dyDescent="0.2">
      <c r="B3" s="166" t="s">
        <v>636</v>
      </c>
      <c r="C3" s="167">
        <v>9700</v>
      </c>
      <c r="D3" s="167">
        <v>4300</v>
      </c>
      <c r="E3" s="167">
        <v>8200</v>
      </c>
      <c r="H3" s="168"/>
      <c r="I3" s="168"/>
    </row>
    <row r="4" spans="2:9" x14ac:dyDescent="0.2">
      <c r="B4" s="166" t="s">
        <v>637</v>
      </c>
      <c r="C4" s="167">
        <v>8300</v>
      </c>
      <c r="D4" s="167"/>
      <c r="E4" s="167">
        <v>6900</v>
      </c>
      <c r="H4" s="168"/>
      <c r="I4" s="168"/>
    </row>
    <row r="5" spans="2:9" x14ac:dyDescent="0.2">
      <c r="B5" s="166" t="s">
        <v>654</v>
      </c>
      <c r="C5" s="167">
        <v>8400</v>
      </c>
      <c r="D5" s="167">
        <v>9900</v>
      </c>
      <c r="E5" s="167">
        <v>8100</v>
      </c>
      <c r="H5" s="168"/>
      <c r="I5" s="168"/>
    </row>
    <row r="6" spans="2:9" x14ac:dyDescent="0.2">
      <c r="B6" s="166" t="s">
        <v>655</v>
      </c>
      <c r="C6" s="167">
        <v>4900</v>
      </c>
      <c r="D6" s="167">
        <v>3500</v>
      </c>
      <c r="E6" s="167">
        <v>3600</v>
      </c>
      <c r="H6" s="168"/>
      <c r="I6" s="168"/>
    </row>
    <row r="7" spans="2:9" x14ac:dyDescent="0.2">
      <c r="B7" s="166" t="s">
        <v>638</v>
      </c>
      <c r="C7" s="167">
        <v>9600</v>
      </c>
      <c r="D7" s="167">
        <v>6800</v>
      </c>
      <c r="E7" s="167">
        <v>7400</v>
      </c>
      <c r="H7" s="168"/>
      <c r="I7" s="168"/>
    </row>
    <row r="8" spans="2:9" x14ac:dyDescent="0.2">
      <c r="B8" s="166" t="s">
        <v>640</v>
      </c>
      <c r="C8" s="167">
        <v>9000</v>
      </c>
      <c r="D8" s="167">
        <v>2400</v>
      </c>
      <c r="E8" s="167">
        <v>9500</v>
      </c>
      <c r="H8" s="168"/>
      <c r="I8" s="168"/>
    </row>
    <row r="9" spans="2:9" x14ac:dyDescent="0.2">
      <c r="B9" s="166" t="s">
        <v>640</v>
      </c>
      <c r="C9" s="167">
        <v>8300</v>
      </c>
      <c r="D9" s="167">
        <v>9400</v>
      </c>
      <c r="E9" s="167">
        <v>2500</v>
      </c>
      <c r="H9" s="168"/>
      <c r="I9" s="168"/>
    </row>
    <row r="10" spans="2:9" x14ac:dyDescent="0.2">
      <c r="B10" s="166" t="s">
        <v>640</v>
      </c>
      <c r="C10" s="167">
        <v>1700</v>
      </c>
      <c r="D10" s="167">
        <v>5400</v>
      </c>
      <c r="E10" s="167">
        <v>6800</v>
      </c>
      <c r="H10" s="168"/>
      <c r="I10" s="168"/>
    </row>
    <row r="11" spans="2:9" x14ac:dyDescent="0.2">
      <c r="B11" s="166" t="s">
        <v>645</v>
      </c>
      <c r="C11" s="167">
        <v>1600</v>
      </c>
      <c r="D11" s="167">
        <v>4500</v>
      </c>
      <c r="E11" s="167">
        <v>2900</v>
      </c>
      <c r="H11" s="168"/>
      <c r="I11" s="168"/>
    </row>
    <row r="12" spans="2:9" x14ac:dyDescent="0.2">
      <c r="B12" s="166" t="s">
        <v>645</v>
      </c>
      <c r="C12" s="167"/>
      <c r="D12" s="167">
        <v>1100</v>
      </c>
      <c r="E12" s="167">
        <v>8900</v>
      </c>
      <c r="H12" s="168"/>
      <c r="I12" s="168"/>
    </row>
    <row r="13" spans="2:9" x14ac:dyDescent="0.2">
      <c r="B13" s="166" t="s">
        <v>646</v>
      </c>
      <c r="C13" s="167">
        <v>6300</v>
      </c>
      <c r="D13" s="167">
        <v>3400</v>
      </c>
      <c r="E13" s="167">
        <v>5400</v>
      </c>
      <c r="H13" s="168"/>
      <c r="I13" s="168"/>
    </row>
    <row r="14" spans="2:9" x14ac:dyDescent="0.2">
      <c r="B14" s="166" t="s">
        <v>648</v>
      </c>
      <c r="C14" s="167">
        <v>8800</v>
      </c>
      <c r="D14" s="167">
        <v>4600</v>
      </c>
      <c r="E14" s="167">
        <v>1100</v>
      </c>
      <c r="H14" s="168"/>
      <c r="I14" s="168"/>
    </row>
    <row r="15" spans="2:9" x14ac:dyDescent="0.2">
      <c r="B15" s="166" t="s">
        <v>649</v>
      </c>
      <c r="C15" s="167">
        <v>2300</v>
      </c>
      <c r="D15" s="167">
        <v>5100</v>
      </c>
      <c r="E15" s="167">
        <v>5900</v>
      </c>
      <c r="H15" s="168"/>
      <c r="I15" s="168"/>
    </row>
    <row r="16" spans="2:9" x14ac:dyDescent="0.2">
      <c r="B16" s="166" t="s">
        <v>650</v>
      </c>
      <c r="C16" s="167"/>
      <c r="D16" s="167">
        <v>2200</v>
      </c>
      <c r="E16" s="167">
        <v>4300</v>
      </c>
      <c r="H16" s="168"/>
      <c r="I16" s="168"/>
    </row>
    <row r="17" spans="2:9" x14ac:dyDescent="0.2">
      <c r="B17" s="166" t="s">
        <v>652</v>
      </c>
      <c r="C17" s="167">
        <v>5400</v>
      </c>
      <c r="D17" s="167">
        <v>200</v>
      </c>
      <c r="E17" s="167">
        <v>1600</v>
      </c>
      <c r="H17" s="168"/>
      <c r="I17" s="168"/>
    </row>
  </sheetData>
  <pageMargins left="0.75" right="0.75" top="1" bottom="1" header="0.5" footer="0.5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2:H29"/>
  <sheetViews>
    <sheetView showGridLines="0" workbookViewId="0"/>
  </sheetViews>
  <sheetFormatPr defaultRowHeight="14.25" x14ac:dyDescent="0.2"/>
  <cols>
    <col min="1" max="1" width="2.85546875" style="8" customWidth="1"/>
    <col min="2" max="3" width="21.42578125" style="8" customWidth="1"/>
    <col min="4" max="16384" width="9.140625" style="8"/>
  </cols>
  <sheetData>
    <row r="2" spans="2:8" x14ac:dyDescent="0.2">
      <c r="B2" s="165" t="s">
        <v>633</v>
      </c>
      <c r="C2" s="165" t="s">
        <v>635</v>
      </c>
    </row>
    <row r="3" spans="2:8" x14ac:dyDescent="0.2">
      <c r="B3" s="166" t="s">
        <v>636</v>
      </c>
      <c r="C3" s="167">
        <v>7000</v>
      </c>
      <c r="H3" s="168"/>
    </row>
    <row r="4" spans="2:8" x14ac:dyDescent="0.2">
      <c r="B4" s="166" t="s">
        <v>637</v>
      </c>
      <c r="C4" s="167">
        <v>4300</v>
      </c>
      <c r="H4" s="168"/>
    </row>
    <row r="5" spans="2:8" x14ac:dyDescent="0.2">
      <c r="B5" s="166" t="s">
        <v>654</v>
      </c>
      <c r="C5" s="167">
        <v>2300</v>
      </c>
      <c r="H5" s="168"/>
    </row>
    <row r="6" spans="2:8" x14ac:dyDescent="0.2">
      <c r="B6" s="166" t="s">
        <v>655</v>
      </c>
      <c r="C6" s="167"/>
      <c r="H6" s="168"/>
    </row>
    <row r="7" spans="2:8" x14ac:dyDescent="0.2">
      <c r="B7" s="166" t="s">
        <v>638</v>
      </c>
      <c r="C7" s="167">
        <v>5300</v>
      </c>
      <c r="H7" s="168"/>
    </row>
    <row r="8" spans="2:8" x14ac:dyDescent="0.2">
      <c r="B8" s="166" t="s">
        <v>639</v>
      </c>
      <c r="C8" s="167">
        <v>8600</v>
      </c>
      <c r="H8" s="168"/>
    </row>
    <row r="9" spans="2:8" x14ac:dyDescent="0.2">
      <c r="B9" s="166" t="s">
        <v>641</v>
      </c>
      <c r="C9" s="167">
        <v>9800</v>
      </c>
      <c r="H9" s="168"/>
    </row>
    <row r="10" spans="2:8" x14ac:dyDescent="0.2">
      <c r="B10" s="166" t="s">
        <v>642</v>
      </c>
      <c r="C10" s="167"/>
      <c r="H10" s="168"/>
    </row>
    <row r="11" spans="2:8" x14ac:dyDescent="0.2">
      <c r="B11" s="166" t="s">
        <v>643</v>
      </c>
      <c r="C11" s="167"/>
      <c r="H11" s="168"/>
    </row>
    <row r="12" spans="2:8" x14ac:dyDescent="0.2">
      <c r="B12" s="166" t="s">
        <v>644</v>
      </c>
      <c r="C12" s="167">
        <v>700</v>
      </c>
      <c r="H12" s="168"/>
    </row>
    <row r="13" spans="2:8" x14ac:dyDescent="0.2">
      <c r="B13" s="166" t="s">
        <v>645</v>
      </c>
      <c r="C13" s="167">
        <v>9600</v>
      </c>
      <c r="H13" s="168"/>
    </row>
    <row r="14" spans="2:8" x14ac:dyDescent="0.2">
      <c r="B14" s="166" t="s">
        <v>647</v>
      </c>
      <c r="C14" s="167">
        <v>5300</v>
      </c>
      <c r="H14" s="168"/>
    </row>
    <row r="15" spans="2:8" x14ac:dyDescent="0.2">
      <c r="B15" s="166" t="s">
        <v>656</v>
      </c>
      <c r="C15" s="167">
        <v>6400</v>
      </c>
      <c r="H15" s="168"/>
    </row>
    <row r="16" spans="2:8" x14ac:dyDescent="0.2">
      <c r="B16" s="166" t="s">
        <v>657</v>
      </c>
      <c r="C16" s="167">
        <v>2300</v>
      </c>
      <c r="H16" s="168"/>
    </row>
    <row r="17" spans="2:8" x14ac:dyDescent="0.2">
      <c r="B17" s="166" t="s">
        <v>658</v>
      </c>
      <c r="C17" s="167">
        <v>3700</v>
      </c>
      <c r="H17" s="168"/>
    </row>
    <row r="18" spans="2:8" x14ac:dyDescent="0.2">
      <c r="B18" s="166" t="s">
        <v>659</v>
      </c>
      <c r="C18" s="167">
        <v>2200</v>
      </c>
      <c r="H18" s="168"/>
    </row>
    <row r="19" spans="2:8" x14ac:dyDescent="0.2">
      <c r="B19" s="166" t="s">
        <v>660</v>
      </c>
      <c r="C19" s="167"/>
      <c r="H19" s="168"/>
    </row>
    <row r="20" spans="2:8" x14ac:dyDescent="0.2">
      <c r="B20" s="166" t="s">
        <v>661</v>
      </c>
      <c r="C20" s="167"/>
      <c r="H20" s="168"/>
    </row>
    <row r="21" spans="2:8" x14ac:dyDescent="0.2">
      <c r="B21" s="166" t="s">
        <v>649</v>
      </c>
      <c r="C21" s="167">
        <v>2300</v>
      </c>
      <c r="H21" s="168"/>
    </row>
    <row r="22" spans="2:8" x14ac:dyDescent="0.2">
      <c r="B22" s="166" t="s">
        <v>650</v>
      </c>
      <c r="C22" s="167">
        <v>7000</v>
      </c>
      <c r="H22" s="168"/>
    </row>
    <row r="23" spans="2:8" x14ac:dyDescent="0.2">
      <c r="B23" s="166" t="s">
        <v>662</v>
      </c>
      <c r="C23" s="167">
        <v>9100</v>
      </c>
      <c r="H23" s="168"/>
    </row>
    <row r="24" spans="2:8" x14ac:dyDescent="0.2">
      <c r="B24" s="166" t="s">
        <v>663</v>
      </c>
      <c r="C24" s="167">
        <v>9100</v>
      </c>
      <c r="H24" s="168"/>
    </row>
    <row r="25" spans="2:8" x14ac:dyDescent="0.2">
      <c r="B25" s="166" t="s">
        <v>664</v>
      </c>
      <c r="C25" s="167">
        <v>1500</v>
      </c>
      <c r="H25" s="168"/>
    </row>
    <row r="26" spans="2:8" x14ac:dyDescent="0.2">
      <c r="B26" s="166" t="s">
        <v>665</v>
      </c>
      <c r="C26" s="167">
        <v>2600</v>
      </c>
      <c r="H26" s="168"/>
    </row>
    <row r="27" spans="2:8" x14ac:dyDescent="0.2">
      <c r="B27" s="166" t="s">
        <v>666</v>
      </c>
      <c r="C27" s="167">
        <v>1800</v>
      </c>
      <c r="H27" s="168"/>
    </row>
    <row r="28" spans="2:8" x14ac:dyDescent="0.2">
      <c r="B28" s="166" t="s">
        <v>667</v>
      </c>
      <c r="C28" s="167">
        <v>5600</v>
      </c>
      <c r="H28" s="168"/>
    </row>
    <row r="29" spans="2:8" x14ac:dyDescent="0.2">
      <c r="B29" s="166" t="s">
        <v>668</v>
      </c>
      <c r="C29" s="167">
        <v>2000</v>
      </c>
      <c r="H29" s="168"/>
    </row>
  </sheetData>
  <pageMargins left="0.75" right="0.75" top="1" bottom="1" header="0.5" footer="0.5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2:I26"/>
  <sheetViews>
    <sheetView showGridLines="0" workbookViewId="0"/>
  </sheetViews>
  <sheetFormatPr defaultRowHeight="14.25" x14ac:dyDescent="0.2"/>
  <cols>
    <col min="1" max="1" width="2.85546875" style="8" customWidth="1"/>
    <col min="2" max="5" width="21.42578125" style="8" customWidth="1"/>
    <col min="6" max="16384" width="9.140625" style="8"/>
  </cols>
  <sheetData>
    <row r="2" spans="2:9" x14ac:dyDescent="0.2">
      <c r="B2" s="165" t="s">
        <v>633</v>
      </c>
      <c r="C2" s="165" t="s">
        <v>634</v>
      </c>
      <c r="D2" s="165" t="s">
        <v>635</v>
      </c>
      <c r="E2" s="165" t="s">
        <v>669</v>
      </c>
    </row>
    <row r="3" spans="2:9" x14ac:dyDescent="0.2">
      <c r="B3" s="166" t="s">
        <v>637</v>
      </c>
      <c r="C3" s="167">
        <v>4200</v>
      </c>
      <c r="D3" s="167">
        <v>2500</v>
      </c>
      <c r="E3" s="167">
        <v>1500</v>
      </c>
      <c r="G3" s="168"/>
      <c r="H3" s="168"/>
      <c r="I3" s="168"/>
    </row>
    <row r="4" spans="2:9" x14ac:dyDescent="0.2">
      <c r="B4" s="166" t="s">
        <v>655</v>
      </c>
      <c r="C4" s="167">
        <v>5000</v>
      </c>
      <c r="D4" s="167">
        <v>7500</v>
      </c>
      <c r="E4" s="167">
        <v>7800</v>
      </c>
      <c r="G4" s="168"/>
      <c r="H4" s="168"/>
      <c r="I4" s="168"/>
    </row>
    <row r="5" spans="2:9" x14ac:dyDescent="0.2">
      <c r="B5" s="166" t="s">
        <v>638</v>
      </c>
      <c r="C5" s="167">
        <v>2200</v>
      </c>
      <c r="D5" s="167">
        <v>4900</v>
      </c>
      <c r="E5" s="167">
        <v>3700</v>
      </c>
      <c r="G5" s="168"/>
      <c r="H5" s="168"/>
      <c r="I5" s="168"/>
    </row>
    <row r="6" spans="2:9" x14ac:dyDescent="0.2">
      <c r="B6" s="166" t="s">
        <v>639</v>
      </c>
      <c r="C6" s="167">
        <v>3500</v>
      </c>
      <c r="D6" s="167">
        <v>5400</v>
      </c>
      <c r="E6" s="167">
        <v>8000</v>
      </c>
      <c r="G6" s="168"/>
      <c r="H6" s="168"/>
      <c r="I6" s="168"/>
    </row>
    <row r="7" spans="2:9" x14ac:dyDescent="0.2">
      <c r="B7" s="166" t="s">
        <v>641</v>
      </c>
      <c r="C7" s="167"/>
      <c r="D7" s="167">
        <v>6300</v>
      </c>
      <c r="E7" s="167">
        <v>3100</v>
      </c>
      <c r="G7" s="168"/>
      <c r="H7" s="168"/>
      <c r="I7" s="168"/>
    </row>
    <row r="8" spans="2:9" x14ac:dyDescent="0.2">
      <c r="B8" s="166" t="s">
        <v>642</v>
      </c>
      <c r="C8" s="167">
        <v>8800</v>
      </c>
      <c r="D8" s="167">
        <v>7800</v>
      </c>
      <c r="E8" s="167"/>
      <c r="G8" s="168"/>
      <c r="H8" s="168"/>
      <c r="I8" s="168"/>
    </row>
    <row r="9" spans="2:9" x14ac:dyDescent="0.2">
      <c r="B9" s="166" t="s">
        <v>643</v>
      </c>
      <c r="C9" s="167">
        <v>1500</v>
      </c>
      <c r="D9" s="167">
        <v>9000</v>
      </c>
      <c r="E9" s="167">
        <v>3100</v>
      </c>
      <c r="G9" s="168"/>
      <c r="H9" s="168"/>
      <c r="I9" s="168"/>
    </row>
    <row r="10" spans="2:9" x14ac:dyDescent="0.2">
      <c r="B10" s="166" t="s">
        <v>644</v>
      </c>
      <c r="C10" s="167">
        <v>7700</v>
      </c>
      <c r="D10" s="167">
        <v>2700</v>
      </c>
      <c r="E10" s="167">
        <v>3400</v>
      </c>
      <c r="G10" s="168"/>
      <c r="H10" s="168"/>
      <c r="I10" s="168"/>
    </row>
    <row r="11" spans="2:9" x14ac:dyDescent="0.2">
      <c r="B11" s="166" t="s">
        <v>647</v>
      </c>
      <c r="C11" s="167">
        <v>8700</v>
      </c>
      <c r="D11" s="167">
        <v>7200</v>
      </c>
      <c r="E11" s="167">
        <v>8100</v>
      </c>
      <c r="G11" s="168"/>
      <c r="H11" s="168"/>
      <c r="I11" s="168"/>
    </row>
    <row r="12" spans="2:9" x14ac:dyDescent="0.2">
      <c r="B12" s="166" t="s">
        <v>656</v>
      </c>
      <c r="C12" s="167">
        <v>4800</v>
      </c>
      <c r="D12" s="167">
        <v>3300</v>
      </c>
      <c r="E12" s="167">
        <v>8700</v>
      </c>
      <c r="G12" s="168"/>
      <c r="H12" s="168"/>
      <c r="I12" s="168"/>
    </row>
    <row r="13" spans="2:9" x14ac:dyDescent="0.2">
      <c r="B13" s="166" t="s">
        <v>657</v>
      </c>
      <c r="C13" s="167">
        <v>3900</v>
      </c>
      <c r="D13" s="167">
        <v>800</v>
      </c>
      <c r="E13" s="167">
        <v>2200</v>
      </c>
      <c r="G13" s="168"/>
      <c r="H13" s="168"/>
      <c r="I13" s="168"/>
    </row>
    <row r="14" spans="2:9" x14ac:dyDescent="0.2">
      <c r="B14" s="166" t="s">
        <v>658</v>
      </c>
      <c r="C14" s="167">
        <v>3400</v>
      </c>
      <c r="D14" s="167">
        <v>8100</v>
      </c>
      <c r="E14" s="167">
        <v>5800</v>
      </c>
      <c r="G14" s="168"/>
      <c r="H14" s="168"/>
      <c r="I14" s="168"/>
    </row>
    <row r="15" spans="2:9" x14ac:dyDescent="0.2">
      <c r="B15" s="166" t="s">
        <v>659</v>
      </c>
      <c r="C15" s="167">
        <v>6200</v>
      </c>
      <c r="D15" s="167">
        <v>7000</v>
      </c>
      <c r="E15" s="167">
        <v>2700</v>
      </c>
      <c r="G15" s="168"/>
      <c r="H15" s="168"/>
      <c r="I15" s="168"/>
    </row>
    <row r="16" spans="2:9" x14ac:dyDescent="0.2">
      <c r="B16" s="166" t="s">
        <v>659</v>
      </c>
      <c r="C16" s="167">
        <v>5400</v>
      </c>
      <c r="D16" s="167">
        <v>800</v>
      </c>
      <c r="E16" s="167">
        <v>5300</v>
      </c>
      <c r="G16" s="168"/>
      <c r="H16" s="168"/>
      <c r="I16" s="168"/>
    </row>
    <row r="17" spans="2:9" x14ac:dyDescent="0.2">
      <c r="B17" s="166" t="s">
        <v>660</v>
      </c>
      <c r="C17" s="167"/>
      <c r="D17" s="167">
        <v>2000</v>
      </c>
      <c r="E17" s="167"/>
      <c r="G17" s="168"/>
      <c r="H17" s="168"/>
      <c r="I17" s="168"/>
    </row>
    <row r="18" spans="2:9" x14ac:dyDescent="0.2">
      <c r="B18" s="166" t="s">
        <v>661</v>
      </c>
      <c r="C18" s="167">
        <v>3800</v>
      </c>
      <c r="D18" s="167">
        <v>5200</v>
      </c>
      <c r="E18" s="167">
        <v>4000</v>
      </c>
      <c r="G18" s="168"/>
      <c r="H18" s="168"/>
      <c r="I18" s="168"/>
    </row>
    <row r="19" spans="2:9" x14ac:dyDescent="0.2">
      <c r="B19" s="166" t="s">
        <v>662</v>
      </c>
      <c r="C19" s="167">
        <v>500</v>
      </c>
      <c r="D19" s="167">
        <v>7300</v>
      </c>
      <c r="E19" s="167"/>
      <c r="G19" s="168"/>
      <c r="H19" s="168"/>
      <c r="I19" s="168"/>
    </row>
    <row r="20" spans="2:9" x14ac:dyDescent="0.2">
      <c r="B20" s="166" t="s">
        <v>663</v>
      </c>
      <c r="C20" s="167">
        <v>600</v>
      </c>
      <c r="D20" s="167"/>
      <c r="E20" s="167">
        <v>6200</v>
      </c>
      <c r="G20" s="168"/>
      <c r="H20" s="168"/>
      <c r="I20" s="168"/>
    </row>
    <row r="21" spans="2:9" x14ac:dyDescent="0.2">
      <c r="B21" s="166" t="s">
        <v>664</v>
      </c>
      <c r="C21" s="167">
        <v>2500</v>
      </c>
      <c r="D21" s="167">
        <v>3400</v>
      </c>
      <c r="E21" s="167">
        <v>3300</v>
      </c>
      <c r="G21" s="168"/>
      <c r="H21" s="168"/>
      <c r="I21" s="168"/>
    </row>
    <row r="22" spans="2:9" x14ac:dyDescent="0.2">
      <c r="B22" s="166" t="s">
        <v>664</v>
      </c>
      <c r="C22" s="167">
        <v>7900</v>
      </c>
      <c r="D22" s="167">
        <v>4700</v>
      </c>
      <c r="E22" s="167">
        <v>2300</v>
      </c>
      <c r="G22" s="168"/>
      <c r="H22" s="168"/>
      <c r="I22" s="168"/>
    </row>
    <row r="23" spans="2:9" x14ac:dyDescent="0.2">
      <c r="B23" s="166" t="s">
        <v>665</v>
      </c>
      <c r="C23" s="167">
        <v>300</v>
      </c>
      <c r="D23" s="167">
        <v>6000</v>
      </c>
      <c r="E23" s="167">
        <v>8300</v>
      </c>
      <c r="G23" s="168"/>
      <c r="H23" s="168"/>
      <c r="I23" s="168"/>
    </row>
    <row r="24" spans="2:9" x14ac:dyDescent="0.2">
      <c r="B24" s="166" t="s">
        <v>666</v>
      </c>
      <c r="C24" s="167">
        <v>4800</v>
      </c>
      <c r="D24" s="167">
        <v>9300</v>
      </c>
      <c r="E24" s="167">
        <v>900</v>
      </c>
      <c r="G24" s="168"/>
      <c r="H24" s="168"/>
      <c r="I24" s="168"/>
    </row>
    <row r="25" spans="2:9" x14ac:dyDescent="0.2">
      <c r="B25" s="166" t="s">
        <v>667</v>
      </c>
      <c r="C25" s="167">
        <v>9700</v>
      </c>
      <c r="D25" s="167">
        <v>5000</v>
      </c>
      <c r="E25" s="167">
        <v>8200</v>
      </c>
      <c r="G25" s="168"/>
      <c r="H25" s="168"/>
      <c r="I25" s="168"/>
    </row>
    <row r="26" spans="2:9" x14ac:dyDescent="0.2">
      <c r="B26" s="166" t="s">
        <v>668</v>
      </c>
      <c r="C26" s="167">
        <v>8500</v>
      </c>
      <c r="D26" s="167"/>
      <c r="E26" s="167"/>
      <c r="G26" s="168"/>
      <c r="H26" s="168"/>
      <c r="I26" s="168"/>
    </row>
  </sheetData>
  <pageMargins left="0.75" right="0.75" top="1" bottom="1" header="0.5" footer="0.5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2"/>
  </sheetPr>
  <dimension ref="A1:L319"/>
  <sheetViews>
    <sheetView showGridLines="0" workbookViewId="0"/>
  </sheetViews>
  <sheetFormatPr defaultColWidth="15" defaultRowHeight="14.25" x14ac:dyDescent="0.2"/>
  <cols>
    <col min="1" max="1" width="16.5703125" style="155" customWidth="1"/>
    <col min="2" max="2" width="18.28515625" style="155" customWidth="1"/>
    <col min="3" max="3" width="12.5703125" style="155" customWidth="1"/>
    <col min="4" max="5" width="15" style="155"/>
    <col min="6" max="6" width="9" style="155" customWidth="1"/>
    <col min="7" max="8" width="15" style="155"/>
    <col min="9" max="9" width="15" style="195"/>
    <col min="10" max="10" width="18.140625" style="155" bestFit="1" customWidth="1"/>
    <col min="11" max="16384" width="15" style="155"/>
  </cols>
  <sheetData>
    <row r="1" spans="1:12" ht="30" x14ac:dyDescent="0.2">
      <c r="A1" s="169" t="s">
        <v>214</v>
      </c>
      <c r="B1" s="169" t="s">
        <v>828</v>
      </c>
      <c r="C1" s="169" t="s">
        <v>829</v>
      </c>
      <c r="D1" s="169" t="s">
        <v>1</v>
      </c>
      <c r="E1" s="176" t="s">
        <v>1041</v>
      </c>
      <c r="F1" s="169" t="s">
        <v>831</v>
      </c>
      <c r="G1" s="169" t="s">
        <v>832</v>
      </c>
      <c r="H1" s="169" t="s">
        <v>833</v>
      </c>
      <c r="I1" s="176" t="s">
        <v>834</v>
      </c>
      <c r="J1" s="176" t="s">
        <v>835</v>
      </c>
    </row>
    <row r="2" spans="1:12" x14ac:dyDescent="0.2">
      <c r="A2" s="174" t="s">
        <v>836</v>
      </c>
      <c r="B2" s="174" t="s">
        <v>837</v>
      </c>
      <c r="C2" s="174">
        <v>1350</v>
      </c>
      <c r="D2" s="174" t="s">
        <v>838</v>
      </c>
      <c r="E2" s="174">
        <v>32</v>
      </c>
      <c r="F2" s="174">
        <v>0</v>
      </c>
      <c r="G2" s="174">
        <v>43200</v>
      </c>
      <c r="H2" s="174">
        <v>0</v>
      </c>
      <c r="I2" s="175">
        <v>40979</v>
      </c>
      <c r="J2" s="174" t="s">
        <v>839</v>
      </c>
    </row>
    <row r="3" spans="1:12" x14ac:dyDescent="0.2">
      <c r="A3" s="174" t="s">
        <v>836</v>
      </c>
      <c r="B3" s="174" t="s">
        <v>840</v>
      </c>
      <c r="C3" s="174">
        <v>2000</v>
      </c>
      <c r="D3" s="174" t="s">
        <v>838</v>
      </c>
      <c r="E3" s="174">
        <v>50</v>
      </c>
      <c r="F3" s="174">
        <v>2</v>
      </c>
      <c r="G3" s="174">
        <v>100000</v>
      </c>
      <c r="H3" s="174">
        <v>4000</v>
      </c>
      <c r="I3" s="175">
        <v>41261</v>
      </c>
      <c r="J3" s="174" t="s">
        <v>841</v>
      </c>
    </row>
    <row r="4" spans="1:12" x14ac:dyDescent="0.2">
      <c r="A4" s="174" t="s">
        <v>836</v>
      </c>
      <c r="B4" s="174" t="s">
        <v>842</v>
      </c>
      <c r="C4" s="174">
        <v>1380</v>
      </c>
      <c r="D4" s="174" t="s">
        <v>838</v>
      </c>
      <c r="E4" s="174">
        <v>14</v>
      </c>
      <c r="F4" s="174">
        <v>1</v>
      </c>
      <c r="G4" s="174">
        <v>19320</v>
      </c>
      <c r="H4" s="174">
        <v>1380</v>
      </c>
      <c r="I4" s="175">
        <v>41016</v>
      </c>
      <c r="J4" s="174" t="s">
        <v>843</v>
      </c>
      <c r="L4" s="156" t="s">
        <v>551</v>
      </c>
    </row>
    <row r="5" spans="1:12" x14ac:dyDescent="0.2">
      <c r="A5" s="174" t="s">
        <v>836</v>
      </c>
      <c r="B5" s="174" t="s">
        <v>844</v>
      </c>
      <c r="C5" s="174">
        <v>1700</v>
      </c>
      <c r="D5" s="174" t="s">
        <v>838</v>
      </c>
      <c r="E5" s="174">
        <v>16</v>
      </c>
      <c r="F5" s="174">
        <v>2</v>
      </c>
      <c r="G5" s="174">
        <v>27200</v>
      </c>
      <c r="H5" s="174">
        <v>3400</v>
      </c>
      <c r="I5" s="175">
        <v>41097</v>
      </c>
      <c r="J5" s="174" t="s">
        <v>568</v>
      </c>
    </row>
    <row r="6" spans="1:12" x14ac:dyDescent="0.2">
      <c r="A6" s="174" t="s">
        <v>836</v>
      </c>
      <c r="B6" s="174" t="s">
        <v>845</v>
      </c>
      <c r="C6" s="174">
        <v>1650</v>
      </c>
      <c r="D6" s="174" t="s">
        <v>838</v>
      </c>
      <c r="E6" s="174">
        <v>30</v>
      </c>
      <c r="F6" s="174">
        <v>1</v>
      </c>
      <c r="G6" s="174">
        <v>49500</v>
      </c>
      <c r="H6" s="174">
        <v>1650</v>
      </c>
      <c r="I6" s="175">
        <v>40963</v>
      </c>
      <c r="J6" s="174" t="s">
        <v>626</v>
      </c>
    </row>
    <row r="7" spans="1:12" x14ac:dyDescent="0.2">
      <c r="A7" s="174" t="s">
        <v>836</v>
      </c>
      <c r="B7" s="174" t="s">
        <v>846</v>
      </c>
      <c r="C7" s="174">
        <v>1250</v>
      </c>
      <c r="D7" s="174" t="s">
        <v>838</v>
      </c>
      <c r="E7" s="174">
        <v>47</v>
      </c>
      <c r="F7" s="174">
        <v>0</v>
      </c>
      <c r="G7" s="174">
        <v>58750</v>
      </c>
      <c r="H7" s="174">
        <v>0</v>
      </c>
      <c r="I7" s="175">
        <v>41217</v>
      </c>
      <c r="J7" s="174" t="s">
        <v>847</v>
      </c>
    </row>
    <row r="8" spans="1:12" x14ac:dyDescent="0.2">
      <c r="A8" s="174" t="s">
        <v>848</v>
      </c>
      <c r="B8" s="174" t="s">
        <v>842</v>
      </c>
      <c r="C8" s="174">
        <v>2360</v>
      </c>
      <c r="D8" s="174" t="s">
        <v>838</v>
      </c>
      <c r="E8" s="174">
        <v>20</v>
      </c>
      <c r="F8" s="174">
        <v>3</v>
      </c>
      <c r="G8" s="174">
        <v>47200</v>
      </c>
      <c r="H8" s="174">
        <v>7080</v>
      </c>
      <c r="I8" s="175">
        <v>40921</v>
      </c>
      <c r="J8" s="174" t="s">
        <v>847</v>
      </c>
    </row>
    <row r="9" spans="1:12" x14ac:dyDescent="0.2">
      <c r="A9" s="174" t="s">
        <v>848</v>
      </c>
      <c r="B9" s="174" t="s">
        <v>837</v>
      </c>
      <c r="C9" s="174">
        <v>3160</v>
      </c>
      <c r="D9" s="174" t="s">
        <v>838</v>
      </c>
      <c r="E9" s="174">
        <v>46</v>
      </c>
      <c r="F9" s="174">
        <v>1</v>
      </c>
      <c r="G9" s="174">
        <v>145360</v>
      </c>
      <c r="H9" s="174">
        <v>3160</v>
      </c>
      <c r="I9" s="175">
        <v>41022</v>
      </c>
      <c r="J9" s="174" t="s">
        <v>847</v>
      </c>
    </row>
    <row r="10" spans="1:12" x14ac:dyDescent="0.2">
      <c r="A10" s="174" t="s">
        <v>848</v>
      </c>
      <c r="B10" s="174" t="s">
        <v>844</v>
      </c>
      <c r="C10" s="174">
        <v>1990</v>
      </c>
      <c r="D10" s="174" t="s">
        <v>838</v>
      </c>
      <c r="E10" s="174">
        <v>18</v>
      </c>
      <c r="F10" s="174">
        <v>0</v>
      </c>
      <c r="G10" s="174">
        <v>35820</v>
      </c>
      <c r="H10" s="174">
        <v>0</v>
      </c>
      <c r="I10" s="175">
        <v>41244</v>
      </c>
      <c r="J10" s="174" t="s">
        <v>839</v>
      </c>
    </row>
    <row r="11" spans="1:12" x14ac:dyDescent="0.2">
      <c r="A11" s="174" t="s">
        <v>848</v>
      </c>
      <c r="B11" s="174" t="s">
        <v>845</v>
      </c>
      <c r="C11" s="174">
        <v>2570</v>
      </c>
      <c r="D11" s="174" t="s">
        <v>838</v>
      </c>
      <c r="E11" s="174">
        <v>23</v>
      </c>
      <c r="F11" s="174">
        <v>3</v>
      </c>
      <c r="G11" s="174">
        <v>59110</v>
      </c>
      <c r="H11" s="174">
        <v>7710</v>
      </c>
      <c r="I11" s="175">
        <v>41078</v>
      </c>
      <c r="J11" s="174" t="s">
        <v>841</v>
      </c>
    </row>
    <row r="12" spans="1:12" x14ac:dyDescent="0.2">
      <c r="A12" s="174" t="s">
        <v>848</v>
      </c>
      <c r="B12" s="174" t="s">
        <v>840</v>
      </c>
      <c r="C12" s="174">
        <v>3150</v>
      </c>
      <c r="D12" s="174" t="s">
        <v>838</v>
      </c>
      <c r="E12" s="174">
        <v>39</v>
      </c>
      <c r="F12" s="174">
        <v>0</v>
      </c>
      <c r="G12" s="174">
        <v>122850</v>
      </c>
      <c r="H12" s="174">
        <v>0</v>
      </c>
      <c r="I12" s="175">
        <v>41023</v>
      </c>
      <c r="J12" s="174" t="s">
        <v>839</v>
      </c>
    </row>
    <row r="13" spans="1:12" x14ac:dyDescent="0.2">
      <c r="A13" s="174" t="s">
        <v>848</v>
      </c>
      <c r="B13" s="174" t="s">
        <v>846</v>
      </c>
      <c r="C13" s="174">
        <v>3100</v>
      </c>
      <c r="D13" s="174" t="s">
        <v>838</v>
      </c>
      <c r="E13" s="174">
        <v>30</v>
      </c>
      <c r="F13" s="174">
        <v>3</v>
      </c>
      <c r="G13" s="174">
        <v>93000</v>
      </c>
      <c r="H13" s="174">
        <v>9300</v>
      </c>
      <c r="I13" s="175">
        <v>41119</v>
      </c>
      <c r="J13" s="174" t="s">
        <v>841</v>
      </c>
    </row>
    <row r="14" spans="1:12" x14ac:dyDescent="0.2">
      <c r="A14" s="174" t="s">
        <v>848</v>
      </c>
      <c r="B14" s="174" t="s">
        <v>849</v>
      </c>
      <c r="C14" s="174">
        <v>4800</v>
      </c>
      <c r="D14" s="174" t="s">
        <v>838</v>
      </c>
      <c r="E14" s="174">
        <v>27</v>
      </c>
      <c r="F14" s="174">
        <v>4</v>
      </c>
      <c r="G14" s="174">
        <v>129600</v>
      </c>
      <c r="H14" s="174">
        <v>19200</v>
      </c>
      <c r="I14" s="175">
        <v>41046</v>
      </c>
      <c r="J14" s="174" t="s">
        <v>839</v>
      </c>
    </row>
    <row r="15" spans="1:12" x14ac:dyDescent="0.2">
      <c r="A15" s="174" t="s">
        <v>850</v>
      </c>
      <c r="B15" s="174" t="s">
        <v>849</v>
      </c>
      <c r="C15" s="174">
        <v>3370</v>
      </c>
      <c r="D15" s="174" t="s">
        <v>838</v>
      </c>
      <c r="E15" s="174">
        <v>33</v>
      </c>
      <c r="F15" s="174">
        <v>2</v>
      </c>
      <c r="G15" s="174">
        <v>111210</v>
      </c>
      <c r="H15" s="174">
        <v>6740</v>
      </c>
      <c r="I15" s="175">
        <v>41041</v>
      </c>
      <c r="J15" s="174" t="s">
        <v>841</v>
      </c>
    </row>
    <row r="16" spans="1:12" x14ac:dyDescent="0.2">
      <c r="A16" s="174" t="s">
        <v>850</v>
      </c>
      <c r="B16" s="174" t="s">
        <v>845</v>
      </c>
      <c r="C16" s="174">
        <v>1490</v>
      </c>
      <c r="D16" s="174" t="s">
        <v>838</v>
      </c>
      <c r="E16" s="174">
        <v>47</v>
      </c>
      <c r="F16" s="174">
        <v>0</v>
      </c>
      <c r="G16" s="174">
        <v>70030</v>
      </c>
      <c r="H16" s="174">
        <v>0</v>
      </c>
      <c r="I16" s="175">
        <v>41248</v>
      </c>
      <c r="J16" s="174" t="s">
        <v>843</v>
      </c>
    </row>
    <row r="17" spans="1:10" x14ac:dyDescent="0.2">
      <c r="A17" s="174" t="s">
        <v>850</v>
      </c>
      <c r="B17" s="174" t="s">
        <v>840</v>
      </c>
      <c r="C17" s="174">
        <v>1280</v>
      </c>
      <c r="D17" s="174" t="s">
        <v>838</v>
      </c>
      <c r="E17" s="174">
        <v>21</v>
      </c>
      <c r="F17" s="174">
        <v>0</v>
      </c>
      <c r="G17" s="174">
        <v>26880</v>
      </c>
      <c r="H17" s="174">
        <v>0</v>
      </c>
      <c r="I17" s="175">
        <v>41225</v>
      </c>
      <c r="J17" s="174" t="s">
        <v>568</v>
      </c>
    </row>
    <row r="18" spans="1:10" x14ac:dyDescent="0.2">
      <c r="A18" s="174" t="s">
        <v>850</v>
      </c>
      <c r="B18" s="174" t="s">
        <v>846</v>
      </c>
      <c r="C18" s="174">
        <v>2900</v>
      </c>
      <c r="D18" s="174" t="s">
        <v>838</v>
      </c>
      <c r="E18" s="174">
        <v>36</v>
      </c>
      <c r="F18" s="174">
        <v>0</v>
      </c>
      <c r="G18" s="174">
        <v>104400</v>
      </c>
      <c r="H18" s="174">
        <v>0</v>
      </c>
      <c r="I18" s="175">
        <v>41045</v>
      </c>
      <c r="J18" s="174" t="s">
        <v>626</v>
      </c>
    </row>
    <row r="19" spans="1:10" x14ac:dyDescent="0.2">
      <c r="A19" s="174" t="s">
        <v>851</v>
      </c>
      <c r="B19" s="174" t="s">
        <v>845</v>
      </c>
      <c r="C19" s="174">
        <v>2540</v>
      </c>
      <c r="D19" s="174" t="s">
        <v>838</v>
      </c>
      <c r="E19" s="174">
        <v>39</v>
      </c>
      <c r="F19" s="174">
        <v>0</v>
      </c>
      <c r="G19" s="174">
        <v>99060</v>
      </c>
      <c r="H19" s="174">
        <v>0</v>
      </c>
      <c r="I19" s="175">
        <v>41221</v>
      </c>
      <c r="J19" s="174" t="s">
        <v>847</v>
      </c>
    </row>
    <row r="20" spans="1:10" x14ac:dyDescent="0.2">
      <c r="A20" s="174" t="s">
        <v>851</v>
      </c>
      <c r="B20" s="174" t="s">
        <v>840</v>
      </c>
      <c r="C20" s="174">
        <v>2620</v>
      </c>
      <c r="D20" s="174" t="s">
        <v>838</v>
      </c>
      <c r="E20" s="174">
        <v>20</v>
      </c>
      <c r="F20" s="174">
        <v>2</v>
      </c>
      <c r="G20" s="174">
        <v>52400</v>
      </c>
      <c r="H20" s="174">
        <v>5240</v>
      </c>
      <c r="I20" s="175">
        <v>41178</v>
      </c>
      <c r="J20" s="174" t="s">
        <v>841</v>
      </c>
    </row>
    <row r="21" spans="1:10" x14ac:dyDescent="0.2">
      <c r="A21" s="174" t="s">
        <v>851</v>
      </c>
      <c r="B21" s="174" t="s">
        <v>846</v>
      </c>
      <c r="C21" s="174">
        <v>2560</v>
      </c>
      <c r="D21" s="174" t="s">
        <v>838</v>
      </c>
      <c r="E21" s="174">
        <v>15</v>
      </c>
      <c r="F21" s="174">
        <v>0</v>
      </c>
      <c r="G21" s="174">
        <v>38400</v>
      </c>
      <c r="H21" s="174">
        <v>0</v>
      </c>
      <c r="I21" s="175">
        <v>40993</v>
      </c>
      <c r="J21" s="174" t="s">
        <v>843</v>
      </c>
    </row>
    <row r="22" spans="1:10" x14ac:dyDescent="0.2">
      <c r="A22" s="174" t="s">
        <v>851</v>
      </c>
      <c r="B22" s="174" t="s">
        <v>842</v>
      </c>
      <c r="C22" s="174">
        <v>2150</v>
      </c>
      <c r="D22" s="174" t="s">
        <v>838</v>
      </c>
      <c r="E22" s="174">
        <v>18</v>
      </c>
      <c r="F22" s="174">
        <v>2</v>
      </c>
      <c r="G22" s="174">
        <v>38700</v>
      </c>
      <c r="H22" s="174">
        <v>4300</v>
      </c>
      <c r="I22" s="175">
        <v>41224</v>
      </c>
      <c r="J22" s="174" t="s">
        <v>839</v>
      </c>
    </row>
    <row r="23" spans="1:10" x14ac:dyDescent="0.2">
      <c r="A23" s="174" t="s">
        <v>851</v>
      </c>
      <c r="B23" s="174" t="s">
        <v>837</v>
      </c>
      <c r="C23" s="174">
        <v>3900</v>
      </c>
      <c r="D23" s="174" t="s">
        <v>838</v>
      </c>
      <c r="E23" s="174">
        <v>46</v>
      </c>
      <c r="F23" s="174">
        <v>4</v>
      </c>
      <c r="G23" s="174">
        <v>179400</v>
      </c>
      <c r="H23" s="174">
        <v>15600</v>
      </c>
      <c r="I23" s="175">
        <v>40916</v>
      </c>
      <c r="J23" s="174" t="s">
        <v>841</v>
      </c>
    </row>
    <row r="24" spans="1:10" x14ac:dyDescent="0.2">
      <c r="A24" s="174" t="s">
        <v>851</v>
      </c>
      <c r="B24" s="174" t="s">
        <v>844</v>
      </c>
      <c r="C24" s="174">
        <v>1790</v>
      </c>
      <c r="D24" s="174" t="s">
        <v>838</v>
      </c>
      <c r="E24" s="174">
        <v>31</v>
      </c>
      <c r="F24" s="174">
        <v>1</v>
      </c>
      <c r="G24" s="174">
        <v>55490</v>
      </c>
      <c r="H24" s="174">
        <v>1790</v>
      </c>
      <c r="I24" s="175">
        <v>41049</v>
      </c>
      <c r="J24" s="174" t="s">
        <v>843</v>
      </c>
    </row>
    <row r="25" spans="1:10" x14ac:dyDescent="0.2">
      <c r="A25" s="174" t="s">
        <v>852</v>
      </c>
      <c r="B25" s="174" t="s">
        <v>842</v>
      </c>
      <c r="C25" s="174">
        <v>4350</v>
      </c>
      <c r="D25" s="174" t="s">
        <v>838</v>
      </c>
      <c r="E25" s="174">
        <v>21</v>
      </c>
      <c r="F25" s="174">
        <v>3</v>
      </c>
      <c r="G25" s="174">
        <v>91350</v>
      </c>
      <c r="H25" s="174">
        <v>13050</v>
      </c>
      <c r="I25" s="175">
        <v>41002</v>
      </c>
      <c r="J25" s="174" t="s">
        <v>839</v>
      </c>
    </row>
    <row r="26" spans="1:10" x14ac:dyDescent="0.2">
      <c r="A26" s="174" t="s">
        <v>852</v>
      </c>
      <c r="B26" s="174" t="s">
        <v>845</v>
      </c>
      <c r="C26" s="174">
        <v>2850</v>
      </c>
      <c r="D26" s="174" t="s">
        <v>838</v>
      </c>
      <c r="E26" s="174">
        <v>35</v>
      </c>
      <c r="F26" s="174">
        <v>2</v>
      </c>
      <c r="G26" s="174">
        <v>99750</v>
      </c>
      <c r="H26" s="174">
        <v>5700</v>
      </c>
      <c r="I26" s="175">
        <v>41018</v>
      </c>
      <c r="J26" s="174" t="s">
        <v>841</v>
      </c>
    </row>
    <row r="27" spans="1:10" x14ac:dyDescent="0.2">
      <c r="A27" s="174" t="s">
        <v>852</v>
      </c>
      <c r="B27" s="174" t="s">
        <v>846</v>
      </c>
      <c r="C27" s="174">
        <v>4050</v>
      </c>
      <c r="D27" s="174" t="s">
        <v>838</v>
      </c>
      <c r="E27" s="174">
        <v>48</v>
      </c>
      <c r="F27" s="174">
        <v>4</v>
      </c>
      <c r="G27" s="174">
        <v>194400</v>
      </c>
      <c r="H27" s="174">
        <v>16200</v>
      </c>
      <c r="I27" s="175">
        <v>41271</v>
      </c>
      <c r="J27" s="174" t="s">
        <v>843</v>
      </c>
    </row>
    <row r="28" spans="1:10" x14ac:dyDescent="0.2">
      <c r="A28" s="174" t="s">
        <v>852</v>
      </c>
      <c r="B28" s="174" t="s">
        <v>853</v>
      </c>
      <c r="C28" s="174">
        <v>3880</v>
      </c>
      <c r="D28" s="174" t="s">
        <v>838</v>
      </c>
      <c r="E28" s="174">
        <v>15</v>
      </c>
      <c r="F28" s="174">
        <v>1</v>
      </c>
      <c r="G28" s="174">
        <v>58200</v>
      </c>
      <c r="H28" s="174">
        <v>3880</v>
      </c>
      <c r="I28" s="175">
        <v>41260</v>
      </c>
      <c r="J28" s="174" t="s">
        <v>568</v>
      </c>
    </row>
    <row r="29" spans="1:10" x14ac:dyDescent="0.2">
      <c r="A29" s="174" t="s">
        <v>852</v>
      </c>
      <c r="B29" s="174" t="s">
        <v>837</v>
      </c>
      <c r="C29" s="174">
        <v>4210</v>
      </c>
      <c r="D29" s="174" t="s">
        <v>838</v>
      </c>
      <c r="E29" s="174">
        <v>35</v>
      </c>
      <c r="F29" s="174">
        <v>2</v>
      </c>
      <c r="G29" s="174">
        <v>147350</v>
      </c>
      <c r="H29" s="174">
        <v>8420</v>
      </c>
      <c r="I29" s="175">
        <v>41115</v>
      </c>
      <c r="J29" s="174" t="s">
        <v>626</v>
      </c>
    </row>
    <row r="30" spans="1:10" x14ac:dyDescent="0.2">
      <c r="A30" s="174" t="s">
        <v>852</v>
      </c>
      <c r="B30" s="174" t="s">
        <v>844</v>
      </c>
      <c r="C30" s="174">
        <v>4100</v>
      </c>
      <c r="D30" s="174" t="s">
        <v>838</v>
      </c>
      <c r="E30" s="174">
        <v>30</v>
      </c>
      <c r="F30" s="174">
        <v>2</v>
      </c>
      <c r="G30" s="174">
        <v>123000</v>
      </c>
      <c r="H30" s="174">
        <v>8200</v>
      </c>
      <c r="I30" s="175">
        <v>40922</v>
      </c>
      <c r="J30" s="174" t="s">
        <v>847</v>
      </c>
    </row>
    <row r="31" spans="1:10" x14ac:dyDescent="0.2">
      <c r="A31" s="174" t="s">
        <v>852</v>
      </c>
      <c r="B31" s="174" t="s">
        <v>849</v>
      </c>
      <c r="C31" s="174">
        <v>2870</v>
      </c>
      <c r="D31" s="174" t="s">
        <v>838</v>
      </c>
      <c r="E31" s="174">
        <v>16</v>
      </c>
      <c r="F31" s="174">
        <v>0</v>
      </c>
      <c r="G31" s="174">
        <v>45920</v>
      </c>
      <c r="H31" s="174">
        <v>0</v>
      </c>
      <c r="I31" s="175">
        <v>41133</v>
      </c>
      <c r="J31" s="174" t="s">
        <v>626</v>
      </c>
    </row>
    <row r="32" spans="1:10" x14ac:dyDescent="0.2">
      <c r="A32" s="174" t="s">
        <v>854</v>
      </c>
      <c r="B32" s="174" t="s">
        <v>842</v>
      </c>
      <c r="C32" s="174">
        <v>4590</v>
      </c>
      <c r="D32" s="174" t="s">
        <v>838</v>
      </c>
      <c r="E32" s="174">
        <v>28</v>
      </c>
      <c r="F32" s="174">
        <v>2</v>
      </c>
      <c r="G32" s="174">
        <v>128520</v>
      </c>
      <c r="H32" s="174">
        <v>9180</v>
      </c>
      <c r="I32" s="175">
        <v>41057</v>
      </c>
      <c r="J32" s="174" t="s">
        <v>847</v>
      </c>
    </row>
    <row r="33" spans="1:10" x14ac:dyDescent="0.2">
      <c r="A33" s="174" t="s">
        <v>854</v>
      </c>
      <c r="B33" s="174" t="s">
        <v>845</v>
      </c>
      <c r="C33" s="174">
        <v>5490</v>
      </c>
      <c r="D33" s="174" t="s">
        <v>838</v>
      </c>
      <c r="E33" s="174">
        <v>28</v>
      </c>
      <c r="F33" s="174">
        <v>2</v>
      </c>
      <c r="G33" s="174">
        <v>153720</v>
      </c>
      <c r="H33" s="174">
        <v>10980</v>
      </c>
      <c r="I33" s="175">
        <v>41120</v>
      </c>
      <c r="J33" s="174" t="s">
        <v>626</v>
      </c>
    </row>
    <row r="34" spans="1:10" x14ac:dyDescent="0.2">
      <c r="A34" s="174" t="s">
        <v>854</v>
      </c>
      <c r="B34" s="174" t="s">
        <v>846</v>
      </c>
      <c r="C34" s="174">
        <v>10010</v>
      </c>
      <c r="D34" s="174" t="s">
        <v>838</v>
      </c>
      <c r="E34" s="174">
        <v>14</v>
      </c>
      <c r="F34" s="174">
        <v>3</v>
      </c>
      <c r="G34" s="174">
        <v>140140</v>
      </c>
      <c r="H34" s="174">
        <v>30030</v>
      </c>
      <c r="I34" s="175">
        <v>41094</v>
      </c>
      <c r="J34" s="174" t="s">
        <v>847</v>
      </c>
    </row>
    <row r="35" spans="1:10" x14ac:dyDescent="0.2">
      <c r="A35" s="174" t="s">
        <v>854</v>
      </c>
      <c r="B35" s="174" t="s">
        <v>840</v>
      </c>
      <c r="C35" s="174">
        <v>4550</v>
      </c>
      <c r="D35" s="174" t="s">
        <v>838</v>
      </c>
      <c r="E35" s="174">
        <v>22</v>
      </c>
      <c r="F35" s="174">
        <v>4</v>
      </c>
      <c r="G35" s="174">
        <v>100100</v>
      </c>
      <c r="H35" s="174">
        <v>18200</v>
      </c>
      <c r="I35" s="175">
        <v>40941</v>
      </c>
      <c r="J35" s="174" t="s">
        <v>843</v>
      </c>
    </row>
    <row r="36" spans="1:10" x14ac:dyDescent="0.2">
      <c r="A36" s="174" t="s">
        <v>855</v>
      </c>
      <c r="B36" s="174" t="s">
        <v>837</v>
      </c>
      <c r="C36" s="174">
        <v>900</v>
      </c>
      <c r="D36" s="174" t="s">
        <v>838</v>
      </c>
      <c r="E36" s="174">
        <v>28</v>
      </c>
      <c r="F36" s="174">
        <v>4</v>
      </c>
      <c r="G36" s="174">
        <v>25200</v>
      </c>
      <c r="H36" s="174">
        <v>3600</v>
      </c>
      <c r="I36" s="175">
        <v>40954</v>
      </c>
      <c r="J36" s="174" t="s">
        <v>568</v>
      </c>
    </row>
    <row r="37" spans="1:10" x14ac:dyDescent="0.2">
      <c r="A37" s="174" t="s">
        <v>855</v>
      </c>
      <c r="B37" s="174" t="s">
        <v>845</v>
      </c>
      <c r="C37" s="174">
        <v>1100</v>
      </c>
      <c r="D37" s="174" t="s">
        <v>838</v>
      </c>
      <c r="E37" s="174">
        <v>40</v>
      </c>
      <c r="F37" s="174">
        <v>3</v>
      </c>
      <c r="G37" s="174">
        <v>44000</v>
      </c>
      <c r="H37" s="174">
        <v>3300</v>
      </c>
      <c r="I37" s="175">
        <v>41186</v>
      </c>
      <c r="J37" s="174" t="s">
        <v>839</v>
      </c>
    </row>
    <row r="38" spans="1:10" x14ac:dyDescent="0.2">
      <c r="A38" s="174" t="s">
        <v>855</v>
      </c>
      <c r="B38" s="174" t="s">
        <v>840</v>
      </c>
      <c r="C38" s="174">
        <v>1750</v>
      </c>
      <c r="D38" s="174" t="s">
        <v>838</v>
      </c>
      <c r="E38" s="174">
        <v>40</v>
      </c>
      <c r="F38" s="174">
        <v>0</v>
      </c>
      <c r="G38" s="174">
        <v>70000</v>
      </c>
      <c r="H38" s="174">
        <v>0</v>
      </c>
      <c r="I38" s="175">
        <v>41203</v>
      </c>
      <c r="J38" s="174" t="s">
        <v>841</v>
      </c>
    </row>
    <row r="39" spans="1:10" x14ac:dyDescent="0.2">
      <c r="A39" s="174" t="s">
        <v>855</v>
      </c>
      <c r="B39" s="174" t="s">
        <v>849</v>
      </c>
      <c r="C39" s="174">
        <v>1950</v>
      </c>
      <c r="D39" s="174" t="s">
        <v>838</v>
      </c>
      <c r="E39" s="174">
        <v>43</v>
      </c>
      <c r="F39" s="174">
        <v>3</v>
      </c>
      <c r="G39" s="174">
        <v>83850</v>
      </c>
      <c r="H39" s="174">
        <v>5850</v>
      </c>
      <c r="I39" s="175">
        <v>41272</v>
      </c>
      <c r="J39" s="174" t="s">
        <v>843</v>
      </c>
    </row>
    <row r="40" spans="1:10" x14ac:dyDescent="0.2">
      <c r="A40" s="174" t="s">
        <v>856</v>
      </c>
      <c r="B40" s="174" t="s">
        <v>853</v>
      </c>
      <c r="C40" s="174">
        <v>4700</v>
      </c>
      <c r="D40" s="174" t="s">
        <v>838</v>
      </c>
      <c r="E40" s="174">
        <v>49</v>
      </c>
      <c r="F40" s="174">
        <v>0</v>
      </c>
      <c r="G40" s="174">
        <v>230300</v>
      </c>
      <c r="H40" s="174">
        <v>0</v>
      </c>
      <c r="I40" s="175">
        <v>41216</v>
      </c>
      <c r="J40" s="174" t="s">
        <v>568</v>
      </c>
    </row>
    <row r="41" spans="1:10" x14ac:dyDescent="0.2">
      <c r="A41" s="174" t="s">
        <v>856</v>
      </c>
      <c r="B41" s="174" t="s">
        <v>857</v>
      </c>
      <c r="C41" s="174">
        <v>3750</v>
      </c>
      <c r="D41" s="174" t="s">
        <v>838</v>
      </c>
      <c r="E41" s="174">
        <v>41</v>
      </c>
      <c r="F41" s="174">
        <v>3</v>
      </c>
      <c r="G41" s="174">
        <v>153750</v>
      </c>
      <c r="H41" s="174">
        <v>11250</v>
      </c>
      <c r="I41" s="175">
        <v>41222</v>
      </c>
      <c r="J41" s="174" t="s">
        <v>626</v>
      </c>
    </row>
    <row r="42" spans="1:10" x14ac:dyDescent="0.2">
      <c r="A42" s="174" t="s">
        <v>856</v>
      </c>
      <c r="B42" s="174" t="s">
        <v>858</v>
      </c>
      <c r="C42" s="174">
        <v>2800</v>
      </c>
      <c r="D42" s="174" t="s">
        <v>838</v>
      </c>
      <c r="E42" s="174">
        <v>34</v>
      </c>
      <c r="F42" s="174">
        <v>3</v>
      </c>
      <c r="G42" s="174">
        <v>95200</v>
      </c>
      <c r="H42" s="174">
        <v>8400</v>
      </c>
      <c r="I42" s="175">
        <v>40909</v>
      </c>
      <c r="J42" s="174" t="s">
        <v>847</v>
      </c>
    </row>
    <row r="43" spans="1:10" x14ac:dyDescent="0.2">
      <c r="A43" s="174" t="s">
        <v>856</v>
      </c>
      <c r="B43" s="174" t="s">
        <v>859</v>
      </c>
      <c r="C43" s="174">
        <v>4500</v>
      </c>
      <c r="D43" s="174" t="s">
        <v>838</v>
      </c>
      <c r="E43" s="174">
        <v>28</v>
      </c>
      <c r="F43" s="174">
        <v>3</v>
      </c>
      <c r="G43" s="174">
        <v>126000</v>
      </c>
      <c r="H43" s="174">
        <v>13500</v>
      </c>
      <c r="I43" s="175">
        <v>41242</v>
      </c>
      <c r="J43" s="174" t="s">
        <v>626</v>
      </c>
    </row>
    <row r="44" spans="1:10" x14ac:dyDescent="0.2">
      <c r="A44" s="174" t="s">
        <v>860</v>
      </c>
      <c r="B44" s="174" t="s">
        <v>845</v>
      </c>
      <c r="C44" s="174">
        <v>1650</v>
      </c>
      <c r="D44" s="174" t="s">
        <v>838</v>
      </c>
      <c r="E44" s="174">
        <v>39</v>
      </c>
      <c r="F44" s="174">
        <v>3</v>
      </c>
      <c r="G44" s="174">
        <v>64350</v>
      </c>
      <c r="H44" s="174">
        <v>4950</v>
      </c>
      <c r="I44" s="175">
        <v>41226</v>
      </c>
      <c r="J44" s="174" t="s">
        <v>841</v>
      </c>
    </row>
    <row r="45" spans="1:10" x14ac:dyDescent="0.2">
      <c r="A45" s="174" t="s">
        <v>860</v>
      </c>
      <c r="B45" s="174" t="s">
        <v>842</v>
      </c>
      <c r="C45" s="174">
        <v>1560</v>
      </c>
      <c r="D45" s="174" t="s">
        <v>838</v>
      </c>
      <c r="E45" s="174">
        <v>25</v>
      </c>
      <c r="F45" s="174">
        <v>3</v>
      </c>
      <c r="G45" s="174">
        <v>39000</v>
      </c>
      <c r="H45" s="174">
        <v>4680</v>
      </c>
      <c r="I45" s="175">
        <v>41083</v>
      </c>
      <c r="J45" s="174" t="s">
        <v>843</v>
      </c>
    </row>
    <row r="46" spans="1:10" x14ac:dyDescent="0.2">
      <c r="A46" s="174" t="s">
        <v>860</v>
      </c>
      <c r="B46" s="174" t="s">
        <v>840</v>
      </c>
      <c r="C46" s="174">
        <v>1150</v>
      </c>
      <c r="D46" s="174" t="s">
        <v>838</v>
      </c>
      <c r="E46" s="174">
        <v>13</v>
      </c>
      <c r="F46" s="174">
        <v>0</v>
      </c>
      <c r="G46" s="174">
        <v>14950</v>
      </c>
      <c r="H46" s="174">
        <v>0</v>
      </c>
      <c r="I46" s="175">
        <v>41064</v>
      </c>
      <c r="J46" s="174" t="s">
        <v>568</v>
      </c>
    </row>
    <row r="47" spans="1:10" x14ac:dyDescent="0.2">
      <c r="A47" s="174" t="s">
        <v>860</v>
      </c>
      <c r="B47" s="174" t="s">
        <v>837</v>
      </c>
      <c r="C47" s="174">
        <v>890</v>
      </c>
      <c r="D47" s="174" t="s">
        <v>838</v>
      </c>
      <c r="E47" s="174">
        <v>44</v>
      </c>
      <c r="F47" s="174">
        <v>1</v>
      </c>
      <c r="G47" s="174">
        <v>39160</v>
      </c>
      <c r="H47" s="174">
        <v>890</v>
      </c>
      <c r="I47" s="175">
        <v>41024</v>
      </c>
      <c r="J47" s="174" t="s">
        <v>841</v>
      </c>
    </row>
    <row r="48" spans="1:10" x14ac:dyDescent="0.2">
      <c r="A48" s="174" t="s">
        <v>860</v>
      </c>
      <c r="B48" s="174" t="s">
        <v>844</v>
      </c>
      <c r="C48" s="174">
        <v>1960</v>
      </c>
      <c r="D48" s="174" t="s">
        <v>838</v>
      </c>
      <c r="E48" s="174">
        <v>20</v>
      </c>
      <c r="F48" s="174">
        <v>3</v>
      </c>
      <c r="G48" s="174">
        <v>39200</v>
      </c>
      <c r="H48" s="174">
        <v>5880</v>
      </c>
      <c r="I48" s="175">
        <v>40960</v>
      </c>
      <c r="J48" s="174" t="s">
        <v>843</v>
      </c>
    </row>
    <row r="49" spans="1:10" x14ac:dyDescent="0.2">
      <c r="A49" s="174" t="s">
        <v>860</v>
      </c>
      <c r="B49" s="174" t="s">
        <v>846</v>
      </c>
      <c r="C49" s="174">
        <v>2500</v>
      </c>
      <c r="D49" s="174" t="s">
        <v>838</v>
      </c>
      <c r="E49" s="174">
        <v>15</v>
      </c>
      <c r="F49" s="174">
        <v>3</v>
      </c>
      <c r="G49" s="174">
        <v>37500</v>
      </c>
      <c r="H49" s="174">
        <v>7500</v>
      </c>
      <c r="I49" s="175">
        <v>40965</v>
      </c>
      <c r="J49" s="174" t="s">
        <v>568</v>
      </c>
    </row>
    <row r="50" spans="1:10" x14ac:dyDescent="0.2">
      <c r="A50" s="174" t="s">
        <v>861</v>
      </c>
      <c r="B50" s="174" t="s">
        <v>845</v>
      </c>
      <c r="C50" s="174">
        <v>800</v>
      </c>
      <c r="D50" s="174" t="s">
        <v>838</v>
      </c>
      <c r="E50" s="174">
        <v>17</v>
      </c>
      <c r="F50" s="174">
        <v>1</v>
      </c>
      <c r="G50" s="174">
        <v>13600</v>
      </c>
      <c r="H50" s="174">
        <v>800</v>
      </c>
      <c r="I50" s="175">
        <v>40984</v>
      </c>
      <c r="J50" s="174" t="s">
        <v>841</v>
      </c>
    </row>
    <row r="51" spans="1:10" x14ac:dyDescent="0.2">
      <c r="A51" s="174" t="s">
        <v>861</v>
      </c>
      <c r="B51" s="174" t="s">
        <v>837</v>
      </c>
      <c r="C51" s="174">
        <v>1150</v>
      </c>
      <c r="D51" s="174" t="s">
        <v>838</v>
      </c>
      <c r="E51" s="174">
        <v>31</v>
      </c>
      <c r="F51" s="174">
        <v>1</v>
      </c>
      <c r="G51" s="174">
        <v>35650</v>
      </c>
      <c r="H51" s="174">
        <v>1150</v>
      </c>
      <c r="I51" s="175">
        <v>41202</v>
      </c>
      <c r="J51" s="174" t="s">
        <v>843</v>
      </c>
    </row>
    <row r="52" spans="1:10" x14ac:dyDescent="0.2">
      <c r="A52" s="174" t="s">
        <v>861</v>
      </c>
      <c r="B52" s="174" t="s">
        <v>844</v>
      </c>
      <c r="C52" s="174">
        <v>1200</v>
      </c>
      <c r="D52" s="174" t="s">
        <v>838</v>
      </c>
      <c r="E52" s="174">
        <v>42</v>
      </c>
      <c r="F52" s="174">
        <v>2</v>
      </c>
      <c r="G52" s="174">
        <v>50400</v>
      </c>
      <c r="H52" s="174">
        <v>2400</v>
      </c>
      <c r="I52" s="175">
        <v>41050</v>
      </c>
      <c r="J52" s="174" t="s">
        <v>568</v>
      </c>
    </row>
    <row r="53" spans="1:10" x14ac:dyDescent="0.2">
      <c r="A53" s="174" t="s">
        <v>861</v>
      </c>
      <c r="B53" s="174" t="s">
        <v>849</v>
      </c>
      <c r="C53" s="174">
        <v>1080</v>
      </c>
      <c r="D53" s="174" t="s">
        <v>838</v>
      </c>
      <c r="E53" s="174">
        <v>43</v>
      </c>
      <c r="F53" s="174">
        <v>4</v>
      </c>
      <c r="G53" s="174">
        <v>46440</v>
      </c>
      <c r="H53" s="174">
        <v>4320</v>
      </c>
      <c r="I53" s="175">
        <v>41270</v>
      </c>
      <c r="J53" s="174" t="s">
        <v>841</v>
      </c>
    </row>
    <row r="54" spans="1:10" x14ac:dyDescent="0.2">
      <c r="A54" s="174" t="s">
        <v>836</v>
      </c>
      <c r="B54" s="174" t="s">
        <v>837</v>
      </c>
      <c r="C54" s="174">
        <v>1300</v>
      </c>
      <c r="D54" s="174" t="s">
        <v>862</v>
      </c>
      <c r="E54" s="174">
        <v>17</v>
      </c>
      <c r="F54" s="174">
        <v>2</v>
      </c>
      <c r="G54" s="174">
        <v>22100</v>
      </c>
      <c r="H54" s="174">
        <v>2600</v>
      </c>
      <c r="I54" s="175">
        <v>41080</v>
      </c>
      <c r="J54" s="174" t="s">
        <v>843</v>
      </c>
    </row>
    <row r="55" spans="1:10" x14ac:dyDescent="0.2">
      <c r="A55" s="174" t="s">
        <v>836</v>
      </c>
      <c r="B55" s="174" t="s">
        <v>840</v>
      </c>
      <c r="C55" s="174">
        <v>2100</v>
      </c>
      <c r="D55" s="174" t="s">
        <v>862</v>
      </c>
      <c r="E55" s="174">
        <v>37</v>
      </c>
      <c r="F55" s="174">
        <v>0</v>
      </c>
      <c r="G55" s="174">
        <v>77700</v>
      </c>
      <c r="H55" s="174">
        <v>0</v>
      </c>
      <c r="I55" s="175">
        <v>41162</v>
      </c>
      <c r="J55" s="174" t="s">
        <v>626</v>
      </c>
    </row>
    <row r="56" spans="1:10" x14ac:dyDescent="0.2">
      <c r="A56" s="174" t="s">
        <v>836</v>
      </c>
      <c r="B56" s="174" t="s">
        <v>842</v>
      </c>
      <c r="C56" s="174">
        <v>1350</v>
      </c>
      <c r="D56" s="174" t="s">
        <v>862</v>
      </c>
      <c r="E56" s="174">
        <v>36</v>
      </c>
      <c r="F56" s="174">
        <v>0</v>
      </c>
      <c r="G56" s="174">
        <v>48600</v>
      </c>
      <c r="H56" s="174">
        <v>0</v>
      </c>
      <c r="I56" s="175">
        <v>40976</v>
      </c>
      <c r="J56" s="174" t="s">
        <v>626</v>
      </c>
    </row>
    <row r="57" spans="1:10" x14ac:dyDescent="0.2">
      <c r="A57" s="174" t="s">
        <v>836</v>
      </c>
      <c r="B57" s="174" t="s">
        <v>844</v>
      </c>
      <c r="C57" s="174">
        <v>1700</v>
      </c>
      <c r="D57" s="174" t="s">
        <v>862</v>
      </c>
      <c r="E57" s="174">
        <v>45</v>
      </c>
      <c r="F57" s="174">
        <v>2</v>
      </c>
      <c r="G57" s="174">
        <v>76500</v>
      </c>
      <c r="H57" s="174">
        <v>3400</v>
      </c>
      <c r="I57" s="175">
        <v>41012</v>
      </c>
      <c r="J57" s="174" t="s">
        <v>626</v>
      </c>
    </row>
    <row r="58" spans="1:10" x14ac:dyDescent="0.2">
      <c r="A58" s="174" t="s">
        <v>836</v>
      </c>
      <c r="B58" s="174" t="s">
        <v>845</v>
      </c>
      <c r="C58" s="174">
        <v>1660</v>
      </c>
      <c r="D58" s="174" t="s">
        <v>862</v>
      </c>
      <c r="E58" s="174">
        <v>44</v>
      </c>
      <c r="F58" s="174">
        <v>3</v>
      </c>
      <c r="G58" s="174">
        <v>73040</v>
      </c>
      <c r="H58" s="174">
        <v>4980</v>
      </c>
      <c r="I58" s="175">
        <v>41251</v>
      </c>
      <c r="J58" s="174" t="s">
        <v>626</v>
      </c>
    </row>
    <row r="59" spans="1:10" x14ac:dyDescent="0.2">
      <c r="A59" s="174" t="s">
        <v>836</v>
      </c>
      <c r="B59" s="174" t="s">
        <v>846</v>
      </c>
      <c r="C59" s="174">
        <v>1200</v>
      </c>
      <c r="D59" s="174" t="s">
        <v>862</v>
      </c>
      <c r="E59" s="174">
        <v>46</v>
      </c>
      <c r="F59" s="174">
        <v>2</v>
      </c>
      <c r="G59" s="174">
        <v>55200</v>
      </c>
      <c r="H59" s="174">
        <v>2400</v>
      </c>
      <c r="I59" s="175">
        <v>41074</v>
      </c>
      <c r="J59" s="174" t="s">
        <v>626</v>
      </c>
    </row>
    <row r="60" spans="1:10" x14ac:dyDescent="0.2">
      <c r="A60" s="174" t="s">
        <v>848</v>
      </c>
      <c r="B60" s="174" t="s">
        <v>842</v>
      </c>
      <c r="C60" s="174">
        <v>2400</v>
      </c>
      <c r="D60" s="174" t="s">
        <v>862</v>
      </c>
      <c r="E60" s="174">
        <v>48</v>
      </c>
      <c r="F60" s="174">
        <v>2</v>
      </c>
      <c r="G60" s="174">
        <v>115200</v>
      </c>
      <c r="H60" s="174">
        <v>4800</v>
      </c>
      <c r="I60" s="175">
        <v>41160</v>
      </c>
      <c r="J60" s="174" t="s">
        <v>568</v>
      </c>
    </row>
    <row r="61" spans="1:10" x14ac:dyDescent="0.2">
      <c r="A61" s="174" t="s">
        <v>848</v>
      </c>
      <c r="B61" s="174" t="s">
        <v>837</v>
      </c>
      <c r="C61" s="174">
        <v>3200</v>
      </c>
      <c r="D61" s="174" t="s">
        <v>862</v>
      </c>
      <c r="E61" s="174">
        <v>47</v>
      </c>
      <c r="F61" s="174">
        <v>0</v>
      </c>
      <c r="G61" s="174">
        <v>150400</v>
      </c>
      <c r="H61" s="174">
        <v>0</v>
      </c>
      <c r="I61" s="175">
        <v>41051</v>
      </c>
      <c r="J61" s="174" t="s">
        <v>841</v>
      </c>
    </row>
    <row r="62" spans="1:10" x14ac:dyDescent="0.2">
      <c r="A62" s="174" t="s">
        <v>848</v>
      </c>
      <c r="B62" s="174" t="s">
        <v>844</v>
      </c>
      <c r="C62" s="174">
        <v>1900</v>
      </c>
      <c r="D62" s="174" t="s">
        <v>862</v>
      </c>
      <c r="E62" s="174">
        <v>30</v>
      </c>
      <c r="F62" s="174">
        <v>1</v>
      </c>
      <c r="G62" s="174">
        <v>57000</v>
      </c>
      <c r="H62" s="174">
        <v>1900</v>
      </c>
      <c r="I62" s="175">
        <v>41149</v>
      </c>
      <c r="J62" s="174" t="s">
        <v>843</v>
      </c>
    </row>
    <row r="63" spans="1:10" x14ac:dyDescent="0.2">
      <c r="A63" s="174" t="s">
        <v>848</v>
      </c>
      <c r="B63" s="174" t="s">
        <v>845</v>
      </c>
      <c r="C63" s="174">
        <v>2500</v>
      </c>
      <c r="D63" s="174" t="s">
        <v>862</v>
      </c>
      <c r="E63" s="174">
        <v>47</v>
      </c>
      <c r="F63" s="174">
        <v>4</v>
      </c>
      <c r="G63" s="174">
        <v>117500</v>
      </c>
      <c r="H63" s="174">
        <v>10000</v>
      </c>
      <c r="I63" s="175">
        <v>41195</v>
      </c>
      <c r="J63" s="174" t="s">
        <v>568</v>
      </c>
    </row>
    <row r="64" spans="1:10" x14ac:dyDescent="0.2">
      <c r="A64" s="174" t="s">
        <v>848</v>
      </c>
      <c r="B64" s="174" t="s">
        <v>840</v>
      </c>
      <c r="C64" s="174">
        <v>3200</v>
      </c>
      <c r="D64" s="174" t="s">
        <v>862</v>
      </c>
      <c r="E64" s="174">
        <v>32</v>
      </c>
      <c r="F64" s="174">
        <v>0</v>
      </c>
      <c r="G64" s="174">
        <v>102400</v>
      </c>
      <c r="H64" s="174">
        <v>0</v>
      </c>
      <c r="I64" s="175">
        <v>40975</v>
      </c>
      <c r="J64" s="174" t="s">
        <v>843</v>
      </c>
    </row>
    <row r="65" spans="1:10" x14ac:dyDescent="0.2">
      <c r="A65" s="174" t="s">
        <v>848</v>
      </c>
      <c r="B65" s="174" t="s">
        <v>846</v>
      </c>
      <c r="C65" s="174">
        <v>3300</v>
      </c>
      <c r="D65" s="174" t="s">
        <v>862</v>
      </c>
      <c r="E65" s="174">
        <v>19</v>
      </c>
      <c r="F65" s="174">
        <v>0</v>
      </c>
      <c r="G65" s="174">
        <v>62700</v>
      </c>
      <c r="H65" s="174">
        <v>0</v>
      </c>
      <c r="I65" s="175">
        <v>41203</v>
      </c>
      <c r="J65" s="174" t="s">
        <v>568</v>
      </c>
    </row>
    <row r="66" spans="1:10" x14ac:dyDescent="0.2">
      <c r="A66" s="174" t="s">
        <v>848</v>
      </c>
      <c r="B66" s="174" t="s">
        <v>849</v>
      </c>
      <c r="C66" s="174">
        <v>4850</v>
      </c>
      <c r="D66" s="174" t="s">
        <v>862</v>
      </c>
      <c r="E66" s="174">
        <v>24</v>
      </c>
      <c r="F66" s="174">
        <v>1</v>
      </c>
      <c r="G66" s="174">
        <v>116400</v>
      </c>
      <c r="H66" s="174">
        <v>4850</v>
      </c>
      <c r="I66" s="175">
        <v>40921</v>
      </c>
      <c r="J66" s="174" t="s">
        <v>843</v>
      </c>
    </row>
    <row r="67" spans="1:10" x14ac:dyDescent="0.2">
      <c r="A67" s="174" t="s">
        <v>850</v>
      </c>
      <c r="B67" s="174" t="s">
        <v>849</v>
      </c>
      <c r="C67" s="174">
        <v>3350</v>
      </c>
      <c r="D67" s="174" t="s">
        <v>862</v>
      </c>
      <c r="E67" s="174">
        <v>38</v>
      </c>
      <c r="F67" s="174">
        <v>3</v>
      </c>
      <c r="G67" s="174">
        <v>127300</v>
      </c>
      <c r="H67" s="174">
        <v>10050</v>
      </c>
      <c r="I67" s="175">
        <v>41053</v>
      </c>
      <c r="J67" s="174" t="s">
        <v>839</v>
      </c>
    </row>
    <row r="68" spans="1:10" x14ac:dyDescent="0.2">
      <c r="A68" s="174" t="s">
        <v>850</v>
      </c>
      <c r="B68" s="174" t="s">
        <v>845</v>
      </c>
      <c r="C68" s="174">
        <v>1450</v>
      </c>
      <c r="D68" s="174" t="s">
        <v>862</v>
      </c>
      <c r="E68" s="174">
        <v>14</v>
      </c>
      <c r="F68" s="174">
        <v>1</v>
      </c>
      <c r="G68" s="174">
        <v>20300</v>
      </c>
      <c r="H68" s="174">
        <v>1450</v>
      </c>
      <c r="I68" s="175">
        <v>41048</v>
      </c>
      <c r="J68" s="174" t="s">
        <v>839</v>
      </c>
    </row>
    <row r="69" spans="1:10" x14ac:dyDescent="0.2">
      <c r="A69" s="174" t="s">
        <v>850</v>
      </c>
      <c r="B69" s="174" t="s">
        <v>840</v>
      </c>
      <c r="C69" s="174">
        <v>1200</v>
      </c>
      <c r="D69" s="174" t="s">
        <v>862</v>
      </c>
      <c r="E69" s="174">
        <v>13</v>
      </c>
      <c r="F69" s="174">
        <v>1</v>
      </c>
      <c r="G69" s="174">
        <v>15600</v>
      </c>
      <c r="H69" s="174">
        <v>1200</v>
      </c>
      <c r="I69" s="175">
        <v>41152</v>
      </c>
      <c r="J69" s="174" t="s">
        <v>839</v>
      </c>
    </row>
    <row r="70" spans="1:10" x14ac:dyDescent="0.2">
      <c r="A70" s="174" t="s">
        <v>850</v>
      </c>
      <c r="B70" s="174" t="s">
        <v>846</v>
      </c>
      <c r="C70" s="174">
        <v>2950</v>
      </c>
      <c r="D70" s="174" t="s">
        <v>862</v>
      </c>
      <c r="E70" s="174">
        <v>38</v>
      </c>
      <c r="F70" s="174">
        <v>0</v>
      </c>
      <c r="G70" s="174">
        <v>112100</v>
      </c>
      <c r="H70" s="174">
        <v>0</v>
      </c>
      <c r="I70" s="175">
        <v>41099</v>
      </c>
      <c r="J70" s="174" t="s">
        <v>841</v>
      </c>
    </row>
    <row r="71" spans="1:10" x14ac:dyDescent="0.2">
      <c r="A71" s="174" t="s">
        <v>851</v>
      </c>
      <c r="B71" s="174" t="s">
        <v>845</v>
      </c>
      <c r="C71" s="174">
        <v>2600</v>
      </c>
      <c r="D71" s="174" t="s">
        <v>862</v>
      </c>
      <c r="E71" s="174">
        <v>10</v>
      </c>
      <c r="F71" s="174">
        <v>2</v>
      </c>
      <c r="G71" s="174">
        <v>26000</v>
      </c>
      <c r="H71" s="174">
        <v>5200</v>
      </c>
      <c r="I71" s="175">
        <v>41210</v>
      </c>
      <c r="J71" s="174" t="s">
        <v>843</v>
      </c>
    </row>
    <row r="72" spans="1:10" x14ac:dyDescent="0.2">
      <c r="A72" s="174" t="s">
        <v>851</v>
      </c>
      <c r="B72" s="174" t="s">
        <v>840</v>
      </c>
      <c r="C72" s="174">
        <v>2600</v>
      </c>
      <c r="D72" s="174" t="s">
        <v>862</v>
      </c>
      <c r="E72" s="174">
        <v>10</v>
      </c>
      <c r="F72" s="174">
        <v>4</v>
      </c>
      <c r="G72" s="174">
        <v>26000</v>
      </c>
      <c r="H72" s="174">
        <v>10400</v>
      </c>
      <c r="I72" s="175">
        <v>40976</v>
      </c>
      <c r="J72" s="174" t="s">
        <v>568</v>
      </c>
    </row>
    <row r="73" spans="1:10" x14ac:dyDescent="0.2">
      <c r="A73" s="174" t="s">
        <v>851</v>
      </c>
      <c r="B73" s="174" t="s">
        <v>846</v>
      </c>
      <c r="C73" s="174">
        <v>2500</v>
      </c>
      <c r="D73" s="174" t="s">
        <v>862</v>
      </c>
      <c r="E73" s="174">
        <v>48</v>
      </c>
      <c r="F73" s="174">
        <v>2</v>
      </c>
      <c r="G73" s="174">
        <v>120000</v>
      </c>
      <c r="H73" s="174">
        <v>5000</v>
      </c>
      <c r="I73" s="175">
        <v>40984</v>
      </c>
      <c r="J73" s="174" t="s">
        <v>626</v>
      </c>
    </row>
    <row r="74" spans="1:10" x14ac:dyDescent="0.2">
      <c r="A74" s="174" t="s">
        <v>851</v>
      </c>
      <c r="B74" s="174" t="s">
        <v>842</v>
      </c>
      <c r="C74" s="174">
        <v>2200</v>
      </c>
      <c r="D74" s="174" t="s">
        <v>862</v>
      </c>
      <c r="E74" s="174">
        <v>25</v>
      </c>
      <c r="F74" s="174">
        <v>4</v>
      </c>
      <c r="G74" s="174">
        <v>55000</v>
      </c>
      <c r="H74" s="174">
        <v>8800</v>
      </c>
      <c r="I74" s="175">
        <v>41269</v>
      </c>
      <c r="J74" s="174" t="s">
        <v>847</v>
      </c>
    </row>
    <row r="75" spans="1:10" x14ac:dyDescent="0.2">
      <c r="A75" s="174" t="s">
        <v>851</v>
      </c>
      <c r="B75" s="174" t="s">
        <v>837</v>
      </c>
      <c r="C75" s="174">
        <v>3900</v>
      </c>
      <c r="D75" s="174" t="s">
        <v>862</v>
      </c>
      <c r="E75" s="174">
        <v>38</v>
      </c>
      <c r="F75" s="174">
        <v>0</v>
      </c>
      <c r="G75" s="174">
        <v>148200</v>
      </c>
      <c r="H75" s="174">
        <v>0</v>
      </c>
      <c r="I75" s="175">
        <v>41247</v>
      </c>
      <c r="J75" s="174" t="s">
        <v>839</v>
      </c>
    </row>
    <row r="76" spans="1:10" x14ac:dyDescent="0.2">
      <c r="A76" s="174" t="s">
        <v>851</v>
      </c>
      <c r="B76" s="174" t="s">
        <v>844</v>
      </c>
      <c r="C76" s="174">
        <v>1800</v>
      </c>
      <c r="D76" s="174" t="s">
        <v>862</v>
      </c>
      <c r="E76" s="174">
        <v>11</v>
      </c>
      <c r="F76" s="174">
        <v>1</v>
      </c>
      <c r="G76" s="174">
        <v>19800</v>
      </c>
      <c r="H76" s="174">
        <v>1800</v>
      </c>
      <c r="I76" s="175">
        <v>41005</v>
      </c>
      <c r="J76" s="174" t="s">
        <v>839</v>
      </c>
    </row>
    <row r="77" spans="1:10" x14ac:dyDescent="0.2">
      <c r="A77" s="174" t="s">
        <v>852</v>
      </c>
      <c r="B77" s="174" t="s">
        <v>842</v>
      </c>
      <c r="C77" s="174">
        <v>4400</v>
      </c>
      <c r="D77" s="174" t="s">
        <v>862</v>
      </c>
      <c r="E77" s="174">
        <v>39</v>
      </c>
      <c r="F77" s="174">
        <v>1</v>
      </c>
      <c r="G77" s="174">
        <v>171600</v>
      </c>
      <c r="H77" s="174">
        <v>4400</v>
      </c>
      <c r="I77" s="175">
        <v>41171</v>
      </c>
      <c r="J77" s="174" t="s">
        <v>839</v>
      </c>
    </row>
    <row r="78" spans="1:10" x14ac:dyDescent="0.2">
      <c r="A78" s="174" t="s">
        <v>852</v>
      </c>
      <c r="B78" s="174" t="s">
        <v>845</v>
      </c>
      <c r="C78" s="174">
        <v>2850</v>
      </c>
      <c r="D78" s="174" t="s">
        <v>862</v>
      </c>
      <c r="E78" s="174">
        <v>19</v>
      </c>
      <c r="F78" s="174">
        <v>1</v>
      </c>
      <c r="G78" s="174">
        <v>54150</v>
      </c>
      <c r="H78" s="174">
        <v>2850</v>
      </c>
      <c r="I78" s="175">
        <v>41103</v>
      </c>
      <c r="J78" s="174" t="s">
        <v>839</v>
      </c>
    </row>
    <row r="79" spans="1:10" x14ac:dyDescent="0.2">
      <c r="A79" s="174" t="s">
        <v>852</v>
      </c>
      <c r="B79" s="174" t="s">
        <v>846</v>
      </c>
      <c r="C79" s="174">
        <v>4000</v>
      </c>
      <c r="D79" s="174" t="s">
        <v>862</v>
      </c>
      <c r="E79" s="174">
        <v>24</v>
      </c>
      <c r="F79" s="174">
        <v>1</v>
      </c>
      <c r="G79" s="174">
        <v>96000</v>
      </c>
      <c r="H79" s="174">
        <v>4000</v>
      </c>
      <c r="I79" s="175">
        <v>40948</v>
      </c>
      <c r="J79" s="174" t="s">
        <v>839</v>
      </c>
    </row>
    <row r="80" spans="1:10" x14ac:dyDescent="0.2">
      <c r="A80" s="174" t="s">
        <v>852</v>
      </c>
      <c r="B80" s="174" t="s">
        <v>853</v>
      </c>
      <c r="C80" s="174">
        <v>3900</v>
      </c>
      <c r="D80" s="174" t="s">
        <v>862</v>
      </c>
      <c r="E80" s="174">
        <v>36</v>
      </c>
      <c r="F80" s="174">
        <v>1</v>
      </c>
      <c r="G80" s="174">
        <v>140400</v>
      </c>
      <c r="H80" s="174">
        <v>3900</v>
      </c>
      <c r="I80" s="175">
        <v>41094</v>
      </c>
      <c r="J80" s="174" t="s">
        <v>841</v>
      </c>
    </row>
    <row r="81" spans="1:10" x14ac:dyDescent="0.2">
      <c r="A81" s="174" t="s">
        <v>852</v>
      </c>
      <c r="B81" s="174" t="s">
        <v>837</v>
      </c>
      <c r="C81" s="174">
        <v>4200</v>
      </c>
      <c r="D81" s="174" t="s">
        <v>862</v>
      </c>
      <c r="E81" s="174">
        <v>26</v>
      </c>
      <c r="F81" s="174">
        <v>1</v>
      </c>
      <c r="G81" s="174">
        <v>109200</v>
      </c>
      <c r="H81" s="174">
        <v>4200</v>
      </c>
      <c r="I81" s="175">
        <v>41162</v>
      </c>
      <c r="J81" s="174" t="s">
        <v>841</v>
      </c>
    </row>
    <row r="82" spans="1:10" x14ac:dyDescent="0.2">
      <c r="A82" s="174" t="s">
        <v>852</v>
      </c>
      <c r="B82" s="174" t="s">
        <v>844</v>
      </c>
      <c r="C82" s="174">
        <v>4100</v>
      </c>
      <c r="D82" s="174" t="s">
        <v>862</v>
      </c>
      <c r="E82" s="174">
        <v>18</v>
      </c>
      <c r="F82" s="174">
        <v>1</v>
      </c>
      <c r="G82" s="174">
        <v>73800</v>
      </c>
      <c r="H82" s="174">
        <v>4100</v>
      </c>
      <c r="I82" s="175">
        <v>41241</v>
      </c>
      <c r="J82" s="174" t="s">
        <v>841</v>
      </c>
    </row>
    <row r="83" spans="1:10" x14ac:dyDescent="0.2">
      <c r="A83" s="174" t="s">
        <v>852</v>
      </c>
      <c r="B83" s="174" t="s">
        <v>849</v>
      </c>
      <c r="C83" s="174">
        <v>2900</v>
      </c>
      <c r="D83" s="174" t="s">
        <v>862</v>
      </c>
      <c r="E83" s="174">
        <v>42</v>
      </c>
      <c r="F83" s="174">
        <v>3</v>
      </c>
      <c r="G83" s="174">
        <v>121800</v>
      </c>
      <c r="H83" s="174">
        <v>8700</v>
      </c>
      <c r="I83" s="175">
        <v>41036</v>
      </c>
      <c r="J83" s="174" t="s">
        <v>841</v>
      </c>
    </row>
    <row r="84" spans="1:10" x14ac:dyDescent="0.2">
      <c r="A84" s="174" t="s">
        <v>854</v>
      </c>
      <c r="B84" s="174" t="s">
        <v>842</v>
      </c>
      <c r="C84" s="174">
        <v>4600</v>
      </c>
      <c r="D84" s="174" t="s">
        <v>862</v>
      </c>
      <c r="E84" s="174">
        <v>46</v>
      </c>
      <c r="F84" s="174">
        <v>1</v>
      </c>
      <c r="G84" s="174">
        <v>211600</v>
      </c>
      <c r="H84" s="174">
        <v>4600</v>
      </c>
      <c r="I84" s="175">
        <v>41108</v>
      </c>
      <c r="J84" s="174" t="s">
        <v>841</v>
      </c>
    </row>
    <row r="85" spans="1:10" x14ac:dyDescent="0.2">
      <c r="A85" s="174" t="s">
        <v>854</v>
      </c>
      <c r="B85" s="174" t="s">
        <v>845</v>
      </c>
      <c r="C85" s="174">
        <v>5400</v>
      </c>
      <c r="D85" s="174" t="s">
        <v>862</v>
      </c>
      <c r="E85" s="174">
        <v>35</v>
      </c>
      <c r="F85" s="174">
        <v>1</v>
      </c>
      <c r="G85" s="174">
        <v>189000</v>
      </c>
      <c r="H85" s="174">
        <v>5400</v>
      </c>
      <c r="I85" s="175">
        <v>40960</v>
      </c>
      <c r="J85" s="174" t="s">
        <v>841</v>
      </c>
    </row>
    <row r="86" spans="1:10" x14ac:dyDescent="0.2">
      <c r="A86" s="174" t="s">
        <v>854</v>
      </c>
      <c r="B86" s="174" t="s">
        <v>846</v>
      </c>
      <c r="C86" s="174">
        <v>9990</v>
      </c>
      <c r="D86" s="174" t="s">
        <v>862</v>
      </c>
      <c r="E86" s="174">
        <v>43</v>
      </c>
      <c r="F86" s="174">
        <v>4</v>
      </c>
      <c r="G86" s="174">
        <v>429570</v>
      </c>
      <c r="H86" s="174">
        <v>39960</v>
      </c>
      <c r="I86" s="175">
        <v>41259</v>
      </c>
      <c r="J86" s="174" t="s">
        <v>843</v>
      </c>
    </row>
    <row r="87" spans="1:10" x14ac:dyDescent="0.2">
      <c r="A87" s="174" t="s">
        <v>854</v>
      </c>
      <c r="B87" s="174" t="s">
        <v>840</v>
      </c>
      <c r="C87" s="174">
        <v>4550</v>
      </c>
      <c r="D87" s="174" t="s">
        <v>862</v>
      </c>
      <c r="E87" s="174">
        <v>28</v>
      </c>
      <c r="F87" s="174">
        <v>0</v>
      </c>
      <c r="G87" s="174">
        <v>127400</v>
      </c>
      <c r="H87" s="174">
        <v>0</v>
      </c>
      <c r="I87" s="175">
        <v>41180</v>
      </c>
      <c r="J87" s="174" t="s">
        <v>843</v>
      </c>
    </row>
    <row r="88" spans="1:10" x14ac:dyDescent="0.2">
      <c r="A88" s="174" t="s">
        <v>855</v>
      </c>
      <c r="B88" s="174" t="s">
        <v>837</v>
      </c>
      <c r="C88" s="174">
        <v>1000</v>
      </c>
      <c r="D88" s="174" t="s">
        <v>862</v>
      </c>
      <c r="E88" s="174">
        <v>42</v>
      </c>
      <c r="F88" s="174">
        <v>1</v>
      </c>
      <c r="G88" s="174">
        <v>42000</v>
      </c>
      <c r="H88" s="174">
        <v>1000</v>
      </c>
      <c r="I88" s="175">
        <v>41112</v>
      </c>
      <c r="J88" s="174" t="s">
        <v>843</v>
      </c>
    </row>
    <row r="89" spans="1:10" x14ac:dyDescent="0.2">
      <c r="A89" s="174" t="s">
        <v>855</v>
      </c>
      <c r="B89" s="174" t="s">
        <v>845</v>
      </c>
      <c r="C89" s="174">
        <v>1000</v>
      </c>
      <c r="D89" s="174" t="s">
        <v>862</v>
      </c>
      <c r="E89" s="174">
        <v>37</v>
      </c>
      <c r="F89" s="174">
        <v>2</v>
      </c>
      <c r="G89" s="174">
        <v>37000</v>
      </c>
      <c r="H89" s="174">
        <v>2000</v>
      </c>
      <c r="I89" s="175">
        <v>41092</v>
      </c>
      <c r="J89" s="174" t="s">
        <v>843</v>
      </c>
    </row>
    <row r="90" spans="1:10" x14ac:dyDescent="0.2">
      <c r="A90" s="174" t="s">
        <v>855</v>
      </c>
      <c r="B90" s="174" t="s">
        <v>840</v>
      </c>
      <c r="C90" s="174">
        <v>1800</v>
      </c>
      <c r="D90" s="174" t="s">
        <v>862</v>
      </c>
      <c r="E90" s="174">
        <v>44</v>
      </c>
      <c r="F90" s="174">
        <v>1</v>
      </c>
      <c r="G90" s="174">
        <v>79200</v>
      </c>
      <c r="H90" s="174">
        <v>1800</v>
      </c>
      <c r="I90" s="175">
        <v>41244</v>
      </c>
      <c r="J90" s="174" t="s">
        <v>839</v>
      </c>
    </row>
    <row r="91" spans="1:10" x14ac:dyDescent="0.2">
      <c r="A91" s="174" t="s">
        <v>855</v>
      </c>
      <c r="B91" s="174" t="s">
        <v>849</v>
      </c>
      <c r="C91" s="174">
        <v>2000</v>
      </c>
      <c r="D91" s="174" t="s">
        <v>862</v>
      </c>
      <c r="E91" s="174">
        <v>14</v>
      </c>
      <c r="F91" s="174">
        <v>0</v>
      </c>
      <c r="G91" s="174">
        <v>28000</v>
      </c>
      <c r="H91" s="174">
        <v>0</v>
      </c>
      <c r="I91" s="175">
        <v>40961</v>
      </c>
      <c r="J91" s="174" t="s">
        <v>841</v>
      </c>
    </row>
    <row r="92" spans="1:10" x14ac:dyDescent="0.2">
      <c r="A92" s="174" t="s">
        <v>856</v>
      </c>
      <c r="B92" s="174" t="s">
        <v>853</v>
      </c>
      <c r="C92" s="174">
        <v>4800</v>
      </c>
      <c r="D92" s="174" t="s">
        <v>862</v>
      </c>
      <c r="E92" s="174">
        <v>22</v>
      </c>
      <c r="F92" s="174">
        <v>3</v>
      </c>
      <c r="G92" s="174">
        <v>105600</v>
      </c>
      <c r="H92" s="174">
        <v>14400</v>
      </c>
      <c r="I92" s="175">
        <v>41121</v>
      </c>
      <c r="J92" s="174" t="s">
        <v>843</v>
      </c>
    </row>
    <row r="93" spans="1:10" x14ac:dyDescent="0.2">
      <c r="A93" s="174" t="s">
        <v>856</v>
      </c>
      <c r="B93" s="174" t="s">
        <v>857</v>
      </c>
      <c r="C93" s="174">
        <v>3800</v>
      </c>
      <c r="D93" s="174" t="s">
        <v>862</v>
      </c>
      <c r="E93" s="174">
        <v>40</v>
      </c>
      <c r="F93" s="174">
        <v>3</v>
      </c>
      <c r="G93" s="174">
        <v>152000</v>
      </c>
      <c r="H93" s="174">
        <v>11400</v>
      </c>
      <c r="I93" s="175">
        <v>41008</v>
      </c>
      <c r="J93" s="174" t="s">
        <v>568</v>
      </c>
    </row>
    <row r="94" spans="1:10" x14ac:dyDescent="0.2">
      <c r="A94" s="174" t="s">
        <v>856</v>
      </c>
      <c r="B94" s="174" t="s">
        <v>858</v>
      </c>
      <c r="C94" s="174">
        <v>2750</v>
      </c>
      <c r="D94" s="174" t="s">
        <v>862</v>
      </c>
      <c r="E94" s="174">
        <v>23</v>
      </c>
      <c r="F94" s="174">
        <v>0</v>
      </c>
      <c r="G94" s="174">
        <v>63250</v>
      </c>
      <c r="H94" s="174">
        <v>0</v>
      </c>
      <c r="I94" s="175">
        <v>40925</v>
      </c>
      <c r="J94" s="174" t="s">
        <v>626</v>
      </c>
    </row>
    <row r="95" spans="1:10" x14ac:dyDescent="0.2">
      <c r="A95" s="174" t="s">
        <v>856</v>
      </c>
      <c r="B95" s="174" t="s">
        <v>859</v>
      </c>
      <c r="C95" s="174">
        <v>4550</v>
      </c>
      <c r="D95" s="174" t="s">
        <v>862</v>
      </c>
      <c r="E95" s="174">
        <v>10</v>
      </c>
      <c r="F95" s="174">
        <v>1</v>
      </c>
      <c r="G95" s="174">
        <v>45500</v>
      </c>
      <c r="H95" s="174">
        <v>4550</v>
      </c>
      <c r="I95" s="175">
        <v>41061</v>
      </c>
      <c r="J95" s="174" t="s">
        <v>847</v>
      </c>
    </row>
    <row r="96" spans="1:10" x14ac:dyDescent="0.2">
      <c r="A96" s="174" t="s">
        <v>860</v>
      </c>
      <c r="B96" s="174" t="s">
        <v>845</v>
      </c>
      <c r="C96" s="174">
        <v>1700</v>
      </c>
      <c r="D96" s="174" t="s">
        <v>862</v>
      </c>
      <c r="E96" s="174">
        <v>40</v>
      </c>
      <c r="F96" s="174">
        <v>2</v>
      </c>
      <c r="G96" s="174">
        <v>68000</v>
      </c>
      <c r="H96" s="174">
        <v>3400</v>
      </c>
      <c r="I96" s="175">
        <v>40992</v>
      </c>
      <c r="J96" s="174" t="s">
        <v>843</v>
      </c>
    </row>
    <row r="97" spans="1:10" x14ac:dyDescent="0.2">
      <c r="A97" s="174" t="s">
        <v>860</v>
      </c>
      <c r="B97" s="174" t="s">
        <v>842</v>
      </c>
      <c r="C97" s="174">
        <v>1680</v>
      </c>
      <c r="D97" s="174" t="s">
        <v>862</v>
      </c>
      <c r="E97" s="174">
        <v>31</v>
      </c>
      <c r="F97" s="174">
        <v>3</v>
      </c>
      <c r="G97" s="174">
        <v>52080</v>
      </c>
      <c r="H97" s="174">
        <v>5040</v>
      </c>
      <c r="I97" s="175">
        <v>41211</v>
      </c>
      <c r="J97" s="174" t="s">
        <v>843</v>
      </c>
    </row>
    <row r="98" spans="1:10" x14ac:dyDescent="0.2">
      <c r="A98" s="174" t="s">
        <v>860</v>
      </c>
      <c r="B98" s="174" t="s">
        <v>840</v>
      </c>
      <c r="C98" s="174">
        <v>1200</v>
      </c>
      <c r="D98" s="174" t="s">
        <v>862</v>
      </c>
      <c r="E98" s="174">
        <v>32</v>
      </c>
      <c r="F98" s="174">
        <v>4</v>
      </c>
      <c r="G98" s="174">
        <v>38400</v>
      </c>
      <c r="H98" s="174">
        <v>4800</v>
      </c>
      <c r="I98" s="175">
        <v>41145</v>
      </c>
      <c r="J98" s="174" t="s">
        <v>843</v>
      </c>
    </row>
    <row r="99" spans="1:10" x14ac:dyDescent="0.2">
      <c r="A99" s="174" t="s">
        <v>860</v>
      </c>
      <c r="B99" s="174" t="s">
        <v>837</v>
      </c>
      <c r="C99" s="174">
        <v>900</v>
      </c>
      <c r="D99" s="174" t="s">
        <v>862</v>
      </c>
      <c r="E99" s="174">
        <v>13</v>
      </c>
      <c r="F99" s="174">
        <v>3</v>
      </c>
      <c r="G99" s="174">
        <v>11700</v>
      </c>
      <c r="H99" s="174">
        <v>2700</v>
      </c>
      <c r="I99" s="175">
        <v>40915</v>
      </c>
      <c r="J99" s="174" t="s">
        <v>843</v>
      </c>
    </row>
    <row r="100" spans="1:10" x14ac:dyDescent="0.2">
      <c r="A100" s="174" t="s">
        <v>860</v>
      </c>
      <c r="B100" s="174" t="s">
        <v>844</v>
      </c>
      <c r="C100" s="174">
        <v>2000</v>
      </c>
      <c r="D100" s="174" t="s">
        <v>862</v>
      </c>
      <c r="E100" s="174">
        <v>40</v>
      </c>
      <c r="F100" s="174">
        <v>3</v>
      </c>
      <c r="G100" s="174">
        <v>80000</v>
      </c>
      <c r="H100" s="174">
        <v>6000</v>
      </c>
      <c r="I100" s="175">
        <v>41116</v>
      </c>
      <c r="J100" s="174" t="s">
        <v>626</v>
      </c>
    </row>
    <row r="101" spans="1:10" x14ac:dyDescent="0.2">
      <c r="A101" s="174" t="s">
        <v>860</v>
      </c>
      <c r="B101" s="174" t="s">
        <v>846</v>
      </c>
      <c r="C101" s="174">
        <v>2500</v>
      </c>
      <c r="D101" s="174" t="s">
        <v>862</v>
      </c>
      <c r="E101" s="174">
        <v>25</v>
      </c>
      <c r="F101" s="174">
        <v>0</v>
      </c>
      <c r="G101" s="174">
        <v>62500</v>
      </c>
      <c r="H101" s="174">
        <v>0</v>
      </c>
      <c r="I101" s="175">
        <v>41018</v>
      </c>
      <c r="J101" s="174" t="s">
        <v>847</v>
      </c>
    </row>
    <row r="102" spans="1:10" x14ac:dyDescent="0.2">
      <c r="A102" s="174" t="s">
        <v>861</v>
      </c>
      <c r="B102" s="174" t="s">
        <v>845</v>
      </c>
      <c r="C102" s="174">
        <v>900</v>
      </c>
      <c r="D102" s="174" t="s">
        <v>862</v>
      </c>
      <c r="E102" s="174">
        <v>38</v>
      </c>
      <c r="F102" s="174">
        <v>0</v>
      </c>
      <c r="G102" s="174">
        <v>34200</v>
      </c>
      <c r="H102" s="174">
        <v>0</v>
      </c>
      <c r="I102" s="175">
        <v>40997</v>
      </c>
      <c r="J102" s="174" t="s">
        <v>839</v>
      </c>
    </row>
    <row r="103" spans="1:10" x14ac:dyDescent="0.2">
      <c r="A103" s="174" t="s">
        <v>861</v>
      </c>
      <c r="B103" s="174" t="s">
        <v>837</v>
      </c>
      <c r="C103" s="174">
        <v>1200</v>
      </c>
      <c r="D103" s="174" t="s">
        <v>862</v>
      </c>
      <c r="E103" s="174">
        <v>43</v>
      </c>
      <c r="F103" s="174">
        <v>0</v>
      </c>
      <c r="G103" s="174">
        <v>51600</v>
      </c>
      <c r="H103" s="174">
        <v>0</v>
      </c>
      <c r="I103" s="175">
        <v>40973</v>
      </c>
      <c r="J103" s="174" t="s">
        <v>841</v>
      </c>
    </row>
    <row r="104" spans="1:10" x14ac:dyDescent="0.2">
      <c r="A104" s="174" t="s">
        <v>861</v>
      </c>
      <c r="B104" s="174" t="s">
        <v>844</v>
      </c>
      <c r="C104" s="174">
        <v>1200</v>
      </c>
      <c r="D104" s="174" t="s">
        <v>862</v>
      </c>
      <c r="E104" s="174">
        <v>33</v>
      </c>
      <c r="F104" s="174">
        <v>3</v>
      </c>
      <c r="G104" s="174">
        <v>39600</v>
      </c>
      <c r="H104" s="174">
        <v>3600</v>
      </c>
      <c r="I104" s="175">
        <v>41058</v>
      </c>
      <c r="J104" s="174" t="s">
        <v>843</v>
      </c>
    </row>
    <row r="105" spans="1:10" x14ac:dyDescent="0.2">
      <c r="A105" s="174" t="s">
        <v>861</v>
      </c>
      <c r="B105" s="174" t="s">
        <v>849</v>
      </c>
      <c r="C105" s="174">
        <v>1100</v>
      </c>
      <c r="D105" s="174" t="s">
        <v>862</v>
      </c>
      <c r="E105" s="174">
        <v>28</v>
      </c>
      <c r="F105" s="174">
        <v>2</v>
      </c>
      <c r="G105" s="174">
        <v>30800</v>
      </c>
      <c r="H105" s="174">
        <v>2200</v>
      </c>
      <c r="I105" s="175">
        <v>41134</v>
      </c>
      <c r="J105" s="174" t="s">
        <v>568</v>
      </c>
    </row>
    <row r="106" spans="1:10" x14ac:dyDescent="0.2">
      <c r="A106" s="174" t="s">
        <v>848</v>
      </c>
      <c r="B106" s="174" t="s">
        <v>837</v>
      </c>
      <c r="C106" s="174">
        <v>1380</v>
      </c>
      <c r="D106" s="174" t="s">
        <v>863</v>
      </c>
      <c r="E106" s="174">
        <v>28</v>
      </c>
      <c r="F106" s="174">
        <v>3</v>
      </c>
      <c r="G106" s="174">
        <v>38640</v>
      </c>
      <c r="H106" s="174">
        <v>4140</v>
      </c>
      <c r="I106" s="175">
        <v>41134</v>
      </c>
      <c r="J106" s="174" t="s">
        <v>626</v>
      </c>
    </row>
    <row r="107" spans="1:10" x14ac:dyDescent="0.2">
      <c r="A107" s="174" t="s">
        <v>836</v>
      </c>
      <c r="B107" s="174" t="s">
        <v>840</v>
      </c>
      <c r="C107" s="174">
        <v>1990</v>
      </c>
      <c r="D107" s="174" t="s">
        <v>863</v>
      </c>
      <c r="E107" s="174">
        <v>10</v>
      </c>
      <c r="F107" s="174">
        <v>1</v>
      </c>
      <c r="G107" s="174">
        <v>19900</v>
      </c>
      <c r="H107" s="174">
        <v>1990</v>
      </c>
      <c r="I107" s="175">
        <v>41149</v>
      </c>
      <c r="J107" s="174" t="s">
        <v>847</v>
      </c>
    </row>
    <row r="108" spans="1:10" x14ac:dyDescent="0.2">
      <c r="A108" s="174" t="s">
        <v>836</v>
      </c>
      <c r="B108" s="174" t="s">
        <v>842</v>
      </c>
      <c r="C108" s="174">
        <v>1400</v>
      </c>
      <c r="D108" s="174" t="s">
        <v>863</v>
      </c>
      <c r="E108" s="174">
        <v>12</v>
      </c>
      <c r="F108" s="174">
        <v>1</v>
      </c>
      <c r="G108" s="174">
        <v>16800</v>
      </c>
      <c r="H108" s="174">
        <v>1400</v>
      </c>
      <c r="I108" s="175">
        <v>41014</v>
      </c>
      <c r="J108" s="174" t="s">
        <v>839</v>
      </c>
    </row>
    <row r="109" spans="1:10" x14ac:dyDescent="0.2">
      <c r="A109" s="174" t="s">
        <v>836</v>
      </c>
      <c r="B109" s="174" t="s">
        <v>844</v>
      </c>
      <c r="C109" s="174">
        <v>1750</v>
      </c>
      <c r="D109" s="174" t="s">
        <v>863</v>
      </c>
      <c r="E109" s="174">
        <v>38</v>
      </c>
      <c r="F109" s="174">
        <v>0</v>
      </c>
      <c r="G109" s="174">
        <v>66500</v>
      </c>
      <c r="H109" s="174">
        <v>0</v>
      </c>
      <c r="I109" s="175">
        <v>40967</v>
      </c>
      <c r="J109" s="174" t="s">
        <v>841</v>
      </c>
    </row>
    <row r="110" spans="1:10" x14ac:dyDescent="0.2">
      <c r="A110" s="174" t="s">
        <v>836</v>
      </c>
      <c r="B110" s="174" t="s">
        <v>845</v>
      </c>
      <c r="C110" s="174">
        <v>1500</v>
      </c>
      <c r="D110" s="174" t="s">
        <v>863</v>
      </c>
      <c r="E110" s="174">
        <v>25</v>
      </c>
      <c r="F110" s="174">
        <v>1</v>
      </c>
      <c r="G110" s="174">
        <v>37500</v>
      </c>
      <c r="H110" s="174">
        <v>1500</v>
      </c>
      <c r="I110" s="175">
        <v>40961</v>
      </c>
      <c r="J110" s="174" t="s">
        <v>843</v>
      </c>
    </row>
    <row r="111" spans="1:10" x14ac:dyDescent="0.2">
      <c r="A111" s="174" t="s">
        <v>836</v>
      </c>
      <c r="B111" s="174" t="s">
        <v>846</v>
      </c>
      <c r="C111" s="174">
        <v>1200</v>
      </c>
      <c r="D111" s="174" t="s">
        <v>863</v>
      </c>
      <c r="E111" s="174">
        <v>23</v>
      </c>
      <c r="F111" s="174">
        <v>2</v>
      </c>
      <c r="G111" s="174">
        <v>27600</v>
      </c>
      <c r="H111" s="174">
        <v>2400</v>
      </c>
      <c r="I111" s="175">
        <v>41033</v>
      </c>
      <c r="J111" s="174" t="s">
        <v>568</v>
      </c>
    </row>
    <row r="112" spans="1:10" x14ac:dyDescent="0.2">
      <c r="A112" s="174" t="s">
        <v>848</v>
      </c>
      <c r="B112" s="174" t="s">
        <v>842</v>
      </c>
      <c r="C112" s="174">
        <v>2400</v>
      </c>
      <c r="D112" s="174" t="s">
        <v>863</v>
      </c>
      <c r="E112" s="174">
        <v>23</v>
      </c>
      <c r="F112" s="174">
        <v>4</v>
      </c>
      <c r="G112" s="174">
        <v>55200</v>
      </c>
      <c r="H112" s="174">
        <v>9600</v>
      </c>
      <c r="I112" s="175">
        <v>40926</v>
      </c>
      <c r="J112" s="174" t="s">
        <v>626</v>
      </c>
    </row>
    <row r="113" spans="1:10" x14ac:dyDescent="0.2">
      <c r="A113" s="174" t="s">
        <v>848</v>
      </c>
      <c r="B113" s="174" t="s">
        <v>837</v>
      </c>
      <c r="C113" s="174">
        <v>3200</v>
      </c>
      <c r="D113" s="174" t="s">
        <v>863</v>
      </c>
      <c r="E113" s="174">
        <v>27</v>
      </c>
      <c r="F113" s="174">
        <v>1</v>
      </c>
      <c r="G113" s="174">
        <v>86400</v>
      </c>
      <c r="H113" s="174">
        <v>3200</v>
      </c>
      <c r="I113" s="175">
        <v>41043</v>
      </c>
      <c r="J113" s="174" t="s">
        <v>847</v>
      </c>
    </row>
    <row r="114" spans="1:10" x14ac:dyDescent="0.2">
      <c r="A114" s="174" t="s">
        <v>848</v>
      </c>
      <c r="B114" s="174" t="s">
        <v>844</v>
      </c>
      <c r="C114" s="174">
        <v>1950</v>
      </c>
      <c r="D114" s="174" t="s">
        <v>863</v>
      </c>
      <c r="E114" s="174">
        <v>33</v>
      </c>
      <c r="F114" s="174">
        <v>1</v>
      </c>
      <c r="G114" s="174">
        <v>64350</v>
      </c>
      <c r="H114" s="174">
        <v>1950</v>
      </c>
      <c r="I114" s="175">
        <v>41118</v>
      </c>
      <c r="J114" s="174" t="s">
        <v>847</v>
      </c>
    </row>
    <row r="115" spans="1:10" x14ac:dyDescent="0.2">
      <c r="A115" s="174" t="s">
        <v>848</v>
      </c>
      <c r="B115" s="174" t="s">
        <v>845</v>
      </c>
      <c r="C115" s="174">
        <v>2500</v>
      </c>
      <c r="D115" s="174" t="s">
        <v>863</v>
      </c>
      <c r="E115" s="174">
        <v>19</v>
      </c>
      <c r="F115" s="174">
        <v>2</v>
      </c>
      <c r="G115" s="174">
        <v>47500</v>
      </c>
      <c r="H115" s="174">
        <v>5000</v>
      </c>
      <c r="I115" s="175">
        <v>41192</v>
      </c>
      <c r="J115" s="174" t="s">
        <v>847</v>
      </c>
    </row>
    <row r="116" spans="1:10" x14ac:dyDescent="0.2">
      <c r="A116" s="174" t="s">
        <v>848</v>
      </c>
      <c r="B116" s="174" t="s">
        <v>840</v>
      </c>
      <c r="C116" s="174">
        <v>3250</v>
      </c>
      <c r="D116" s="174" t="s">
        <v>863</v>
      </c>
      <c r="E116" s="174">
        <v>17</v>
      </c>
      <c r="F116" s="174">
        <v>2</v>
      </c>
      <c r="G116" s="174">
        <v>55250</v>
      </c>
      <c r="H116" s="174">
        <v>6500</v>
      </c>
      <c r="I116" s="175">
        <v>41222</v>
      </c>
      <c r="J116" s="174" t="s">
        <v>841</v>
      </c>
    </row>
    <row r="117" spans="1:10" x14ac:dyDescent="0.2">
      <c r="A117" s="174" t="s">
        <v>848</v>
      </c>
      <c r="B117" s="174" t="s">
        <v>846</v>
      </c>
      <c r="C117" s="174">
        <v>3300</v>
      </c>
      <c r="D117" s="174" t="s">
        <v>863</v>
      </c>
      <c r="E117" s="174">
        <v>34</v>
      </c>
      <c r="F117" s="174">
        <v>1</v>
      </c>
      <c r="G117" s="174">
        <v>112200</v>
      </c>
      <c r="H117" s="174">
        <v>3300</v>
      </c>
      <c r="I117" s="175">
        <v>41080</v>
      </c>
      <c r="J117" s="174" t="s">
        <v>841</v>
      </c>
    </row>
    <row r="118" spans="1:10" x14ac:dyDescent="0.2">
      <c r="A118" s="174" t="s">
        <v>848</v>
      </c>
      <c r="B118" s="174" t="s">
        <v>849</v>
      </c>
      <c r="C118" s="174">
        <v>4900</v>
      </c>
      <c r="D118" s="174" t="s">
        <v>863</v>
      </c>
      <c r="E118" s="174">
        <v>48</v>
      </c>
      <c r="F118" s="174">
        <v>0</v>
      </c>
      <c r="G118" s="174">
        <v>235200</v>
      </c>
      <c r="H118" s="174">
        <v>0</v>
      </c>
      <c r="I118" s="175">
        <v>40944</v>
      </c>
      <c r="J118" s="174" t="s">
        <v>841</v>
      </c>
    </row>
    <row r="119" spans="1:10" x14ac:dyDescent="0.2">
      <c r="A119" s="174" t="s">
        <v>850</v>
      </c>
      <c r="B119" s="174" t="s">
        <v>849</v>
      </c>
      <c r="C119" s="174">
        <v>3100</v>
      </c>
      <c r="D119" s="174" t="s">
        <v>863</v>
      </c>
      <c r="E119" s="174">
        <v>29</v>
      </c>
      <c r="F119" s="174">
        <v>1</v>
      </c>
      <c r="G119" s="174">
        <v>89900</v>
      </c>
      <c r="H119" s="174">
        <v>3100</v>
      </c>
      <c r="I119" s="175">
        <v>41140</v>
      </c>
      <c r="J119" s="174" t="s">
        <v>843</v>
      </c>
    </row>
    <row r="120" spans="1:10" x14ac:dyDescent="0.2">
      <c r="A120" s="174" t="s">
        <v>850</v>
      </c>
      <c r="B120" s="174" t="s">
        <v>845</v>
      </c>
      <c r="C120" s="174">
        <v>1500</v>
      </c>
      <c r="D120" s="174" t="s">
        <v>863</v>
      </c>
      <c r="E120" s="174">
        <v>38</v>
      </c>
      <c r="F120" s="174">
        <v>1</v>
      </c>
      <c r="G120" s="174">
        <v>57000</v>
      </c>
      <c r="H120" s="174">
        <v>1500</v>
      </c>
      <c r="I120" s="175">
        <v>41183</v>
      </c>
      <c r="J120" s="174" t="s">
        <v>843</v>
      </c>
    </row>
    <row r="121" spans="1:10" x14ac:dyDescent="0.2">
      <c r="A121" s="174" t="s">
        <v>850</v>
      </c>
      <c r="B121" s="174" t="s">
        <v>840</v>
      </c>
      <c r="C121" s="174">
        <v>4500</v>
      </c>
      <c r="D121" s="174" t="s">
        <v>863</v>
      </c>
      <c r="E121" s="174">
        <v>10</v>
      </c>
      <c r="F121" s="174">
        <v>0</v>
      </c>
      <c r="G121" s="174">
        <v>45000</v>
      </c>
      <c r="H121" s="174">
        <v>0</v>
      </c>
      <c r="I121" s="175">
        <v>41084</v>
      </c>
      <c r="J121" s="174" t="s">
        <v>843</v>
      </c>
    </row>
    <row r="122" spans="1:10" x14ac:dyDescent="0.2">
      <c r="A122" s="174" t="s">
        <v>850</v>
      </c>
      <c r="B122" s="174" t="s">
        <v>846</v>
      </c>
      <c r="C122" s="174">
        <v>2920</v>
      </c>
      <c r="D122" s="174" t="s">
        <v>863</v>
      </c>
      <c r="E122" s="174">
        <v>21</v>
      </c>
      <c r="F122" s="174">
        <v>1</v>
      </c>
      <c r="G122" s="174">
        <v>61320</v>
      </c>
      <c r="H122" s="174">
        <v>2920</v>
      </c>
      <c r="I122" s="175">
        <v>41060</v>
      </c>
      <c r="J122" s="174" t="s">
        <v>843</v>
      </c>
    </row>
    <row r="123" spans="1:10" x14ac:dyDescent="0.2">
      <c r="A123" s="174" t="s">
        <v>851</v>
      </c>
      <c r="B123" s="174" t="s">
        <v>845</v>
      </c>
      <c r="C123" s="174">
        <v>2580</v>
      </c>
      <c r="D123" s="174" t="s">
        <v>863</v>
      </c>
      <c r="E123" s="174">
        <v>45</v>
      </c>
      <c r="F123" s="174">
        <v>0</v>
      </c>
      <c r="G123" s="174">
        <v>116100</v>
      </c>
      <c r="H123" s="174">
        <v>0</v>
      </c>
      <c r="I123" s="175">
        <v>41192</v>
      </c>
      <c r="J123" s="174" t="s">
        <v>839</v>
      </c>
    </row>
    <row r="124" spans="1:10" x14ac:dyDescent="0.2">
      <c r="A124" s="174" t="s">
        <v>851</v>
      </c>
      <c r="B124" s="174" t="s">
        <v>840</v>
      </c>
      <c r="C124" s="174">
        <v>2710</v>
      </c>
      <c r="D124" s="174" t="s">
        <v>863</v>
      </c>
      <c r="E124" s="174">
        <v>14</v>
      </c>
      <c r="F124" s="174">
        <v>0</v>
      </c>
      <c r="G124" s="174">
        <v>37940</v>
      </c>
      <c r="H124" s="174">
        <v>0</v>
      </c>
      <c r="I124" s="175">
        <v>41132</v>
      </c>
      <c r="J124" s="174" t="s">
        <v>841</v>
      </c>
    </row>
    <row r="125" spans="1:10" x14ac:dyDescent="0.2">
      <c r="A125" s="174" t="s">
        <v>851</v>
      </c>
      <c r="B125" s="174" t="s">
        <v>846</v>
      </c>
      <c r="C125" s="174">
        <v>2500</v>
      </c>
      <c r="D125" s="174" t="s">
        <v>863</v>
      </c>
      <c r="E125" s="174">
        <v>49</v>
      </c>
      <c r="F125" s="174">
        <v>3</v>
      </c>
      <c r="G125" s="174">
        <v>122500</v>
      </c>
      <c r="H125" s="174">
        <v>7500</v>
      </c>
      <c r="I125" s="175">
        <v>41078</v>
      </c>
      <c r="J125" s="174" t="s">
        <v>843</v>
      </c>
    </row>
    <row r="126" spans="1:10" x14ac:dyDescent="0.2">
      <c r="A126" s="174" t="s">
        <v>851</v>
      </c>
      <c r="B126" s="174" t="s">
        <v>842</v>
      </c>
      <c r="C126" s="174">
        <v>2090</v>
      </c>
      <c r="D126" s="174" t="s">
        <v>863</v>
      </c>
      <c r="E126" s="174">
        <v>24</v>
      </c>
      <c r="F126" s="174">
        <v>2</v>
      </c>
      <c r="G126" s="174">
        <v>50160</v>
      </c>
      <c r="H126" s="174">
        <v>4180</v>
      </c>
      <c r="I126" s="175">
        <v>41004</v>
      </c>
      <c r="J126" s="174" t="s">
        <v>568</v>
      </c>
    </row>
    <row r="127" spans="1:10" x14ac:dyDescent="0.2">
      <c r="A127" s="174" t="s">
        <v>851</v>
      </c>
      <c r="B127" s="174" t="s">
        <v>837</v>
      </c>
      <c r="C127" s="174">
        <v>3900</v>
      </c>
      <c r="D127" s="174" t="s">
        <v>863</v>
      </c>
      <c r="E127" s="174">
        <v>27</v>
      </c>
      <c r="F127" s="174">
        <v>4</v>
      </c>
      <c r="G127" s="174">
        <v>105300</v>
      </c>
      <c r="H127" s="174">
        <v>15600</v>
      </c>
      <c r="I127" s="175">
        <v>40936</v>
      </c>
      <c r="J127" s="174" t="s">
        <v>626</v>
      </c>
    </row>
    <row r="128" spans="1:10" x14ac:dyDescent="0.2">
      <c r="A128" s="174" t="s">
        <v>851</v>
      </c>
      <c r="B128" s="174" t="s">
        <v>844</v>
      </c>
      <c r="C128" s="174">
        <v>1800</v>
      </c>
      <c r="D128" s="174" t="s">
        <v>863</v>
      </c>
      <c r="E128" s="174">
        <v>13</v>
      </c>
      <c r="F128" s="174">
        <v>3</v>
      </c>
      <c r="G128" s="174">
        <v>23400</v>
      </c>
      <c r="H128" s="174">
        <v>5400</v>
      </c>
      <c r="I128" s="175">
        <v>41003</v>
      </c>
      <c r="J128" s="174" t="s">
        <v>847</v>
      </c>
    </row>
    <row r="129" spans="1:10" x14ac:dyDescent="0.2">
      <c r="A129" s="174" t="s">
        <v>852</v>
      </c>
      <c r="B129" s="174" t="s">
        <v>842</v>
      </c>
      <c r="C129" s="174">
        <v>4350</v>
      </c>
      <c r="D129" s="174" t="s">
        <v>863</v>
      </c>
      <c r="E129" s="174">
        <v>41</v>
      </c>
      <c r="F129" s="174">
        <v>2</v>
      </c>
      <c r="G129" s="174">
        <v>178350</v>
      </c>
      <c r="H129" s="174">
        <v>8700</v>
      </c>
      <c r="I129" s="175">
        <v>41051</v>
      </c>
      <c r="J129" s="174" t="s">
        <v>841</v>
      </c>
    </row>
    <row r="130" spans="1:10" x14ac:dyDescent="0.2">
      <c r="A130" s="174" t="s">
        <v>852</v>
      </c>
      <c r="B130" s="174" t="s">
        <v>845</v>
      </c>
      <c r="C130" s="174">
        <v>2850</v>
      </c>
      <c r="D130" s="174" t="s">
        <v>863</v>
      </c>
      <c r="E130" s="174">
        <v>25</v>
      </c>
      <c r="F130" s="174">
        <v>3</v>
      </c>
      <c r="G130" s="174">
        <v>71250</v>
      </c>
      <c r="H130" s="174">
        <v>8550</v>
      </c>
      <c r="I130" s="175">
        <v>41164</v>
      </c>
      <c r="J130" s="174" t="s">
        <v>843</v>
      </c>
    </row>
    <row r="131" spans="1:10" x14ac:dyDescent="0.2">
      <c r="A131" s="174" t="s">
        <v>852</v>
      </c>
      <c r="B131" s="174" t="s">
        <v>846</v>
      </c>
      <c r="C131" s="174">
        <v>4050</v>
      </c>
      <c r="D131" s="174" t="s">
        <v>863</v>
      </c>
      <c r="E131" s="174">
        <v>17</v>
      </c>
      <c r="F131" s="174">
        <v>0</v>
      </c>
      <c r="G131" s="174">
        <v>68850</v>
      </c>
      <c r="H131" s="174">
        <v>0</v>
      </c>
      <c r="I131" s="175">
        <v>41080</v>
      </c>
      <c r="J131" s="174" t="s">
        <v>847</v>
      </c>
    </row>
    <row r="132" spans="1:10" x14ac:dyDescent="0.2">
      <c r="A132" s="174" t="s">
        <v>852</v>
      </c>
      <c r="B132" s="174" t="s">
        <v>853</v>
      </c>
      <c r="C132" s="174">
        <v>3880</v>
      </c>
      <c r="D132" s="174" t="s">
        <v>863</v>
      </c>
      <c r="E132" s="174">
        <v>12</v>
      </c>
      <c r="F132" s="174">
        <v>4</v>
      </c>
      <c r="G132" s="174">
        <v>46560</v>
      </c>
      <c r="H132" s="174">
        <v>15520</v>
      </c>
      <c r="I132" s="175">
        <v>41208</v>
      </c>
      <c r="J132" s="174" t="s">
        <v>843</v>
      </c>
    </row>
    <row r="133" spans="1:10" x14ac:dyDescent="0.2">
      <c r="A133" s="174" t="s">
        <v>852</v>
      </c>
      <c r="B133" s="174" t="s">
        <v>837</v>
      </c>
      <c r="C133" s="174">
        <v>4210</v>
      </c>
      <c r="D133" s="174" t="s">
        <v>863</v>
      </c>
      <c r="E133" s="174">
        <v>20</v>
      </c>
      <c r="F133" s="174">
        <v>4</v>
      </c>
      <c r="G133" s="174">
        <v>84200</v>
      </c>
      <c r="H133" s="174">
        <v>16840</v>
      </c>
      <c r="I133" s="175">
        <v>41046</v>
      </c>
      <c r="J133" s="174" t="s">
        <v>626</v>
      </c>
    </row>
    <row r="134" spans="1:10" x14ac:dyDescent="0.2">
      <c r="A134" s="174" t="s">
        <v>852</v>
      </c>
      <c r="B134" s="174" t="s">
        <v>844</v>
      </c>
      <c r="C134" s="174">
        <v>4100</v>
      </c>
      <c r="D134" s="174" t="s">
        <v>863</v>
      </c>
      <c r="E134" s="174">
        <v>45</v>
      </c>
      <c r="F134" s="174">
        <v>4</v>
      </c>
      <c r="G134" s="174">
        <v>184500</v>
      </c>
      <c r="H134" s="174">
        <v>16400</v>
      </c>
      <c r="I134" s="175">
        <v>41152</v>
      </c>
      <c r="J134" s="174" t="s">
        <v>843</v>
      </c>
    </row>
    <row r="135" spans="1:10" x14ac:dyDescent="0.2">
      <c r="A135" s="174" t="s">
        <v>852</v>
      </c>
      <c r="B135" s="174" t="s">
        <v>849</v>
      </c>
      <c r="C135" s="174">
        <v>2870</v>
      </c>
      <c r="D135" s="174" t="s">
        <v>863</v>
      </c>
      <c r="E135" s="174">
        <v>28</v>
      </c>
      <c r="F135" s="174">
        <v>1</v>
      </c>
      <c r="G135" s="174">
        <v>80360</v>
      </c>
      <c r="H135" s="174">
        <v>2870</v>
      </c>
      <c r="I135" s="175">
        <v>41172</v>
      </c>
      <c r="J135" s="174" t="s">
        <v>626</v>
      </c>
    </row>
    <row r="136" spans="1:10" x14ac:dyDescent="0.2">
      <c r="A136" s="174" t="s">
        <v>854</v>
      </c>
      <c r="B136" s="174" t="s">
        <v>842</v>
      </c>
      <c r="C136" s="174">
        <v>4590</v>
      </c>
      <c r="D136" s="174" t="s">
        <v>863</v>
      </c>
      <c r="E136" s="174">
        <v>36</v>
      </c>
      <c r="F136" s="174">
        <v>2</v>
      </c>
      <c r="G136" s="174">
        <v>165240</v>
      </c>
      <c r="H136" s="174">
        <v>9180</v>
      </c>
      <c r="I136" s="175">
        <v>41173</v>
      </c>
      <c r="J136" s="174" t="s">
        <v>843</v>
      </c>
    </row>
    <row r="137" spans="1:10" x14ac:dyDescent="0.2">
      <c r="A137" s="174" t="s">
        <v>854</v>
      </c>
      <c r="B137" s="174" t="s">
        <v>845</v>
      </c>
      <c r="C137" s="174">
        <v>5490</v>
      </c>
      <c r="D137" s="174" t="s">
        <v>863</v>
      </c>
      <c r="E137" s="174">
        <v>41</v>
      </c>
      <c r="F137" s="174">
        <v>1</v>
      </c>
      <c r="G137" s="174">
        <v>225090</v>
      </c>
      <c r="H137" s="174">
        <v>5490</v>
      </c>
      <c r="I137" s="175">
        <v>40981</v>
      </c>
      <c r="J137" s="174" t="s">
        <v>839</v>
      </c>
    </row>
    <row r="138" spans="1:10" x14ac:dyDescent="0.2">
      <c r="A138" s="174" t="s">
        <v>854</v>
      </c>
      <c r="B138" s="174" t="s">
        <v>846</v>
      </c>
      <c r="C138" s="174">
        <v>10000</v>
      </c>
      <c r="D138" s="174" t="s">
        <v>863</v>
      </c>
      <c r="E138" s="174">
        <v>28</v>
      </c>
      <c r="F138" s="174">
        <v>0</v>
      </c>
      <c r="G138" s="174">
        <v>280000</v>
      </c>
      <c r="H138" s="174">
        <v>0</v>
      </c>
      <c r="I138" s="175">
        <v>40949</v>
      </c>
      <c r="J138" s="174" t="s">
        <v>839</v>
      </c>
    </row>
    <row r="139" spans="1:10" x14ac:dyDescent="0.2">
      <c r="A139" s="174" t="s">
        <v>854</v>
      </c>
      <c r="B139" s="174" t="s">
        <v>840</v>
      </c>
      <c r="C139" s="174">
        <v>4550</v>
      </c>
      <c r="D139" s="174" t="s">
        <v>863</v>
      </c>
      <c r="E139" s="174">
        <v>19</v>
      </c>
      <c r="F139" s="174">
        <v>3</v>
      </c>
      <c r="G139" s="174">
        <v>86450</v>
      </c>
      <c r="H139" s="174">
        <v>13650</v>
      </c>
      <c r="I139" s="175">
        <v>41072</v>
      </c>
      <c r="J139" s="174" t="s">
        <v>841</v>
      </c>
    </row>
    <row r="140" spans="1:10" x14ac:dyDescent="0.2">
      <c r="A140" s="174" t="s">
        <v>855</v>
      </c>
      <c r="B140" s="174" t="s">
        <v>837</v>
      </c>
      <c r="C140" s="174">
        <v>900</v>
      </c>
      <c r="D140" s="174" t="s">
        <v>863</v>
      </c>
      <c r="E140" s="174">
        <v>22</v>
      </c>
      <c r="F140" s="174">
        <v>1</v>
      </c>
      <c r="G140" s="174">
        <v>19800</v>
      </c>
      <c r="H140" s="174">
        <v>900</v>
      </c>
      <c r="I140" s="175">
        <v>41260</v>
      </c>
      <c r="J140" s="174" t="s">
        <v>843</v>
      </c>
    </row>
    <row r="141" spans="1:10" x14ac:dyDescent="0.2">
      <c r="A141" s="174" t="s">
        <v>855</v>
      </c>
      <c r="B141" s="174" t="s">
        <v>845</v>
      </c>
      <c r="C141" s="174">
        <v>1100</v>
      </c>
      <c r="D141" s="174" t="s">
        <v>863</v>
      </c>
      <c r="E141" s="174">
        <v>20</v>
      </c>
      <c r="F141" s="174">
        <v>3</v>
      </c>
      <c r="G141" s="174">
        <v>22000</v>
      </c>
      <c r="H141" s="174">
        <v>3300</v>
      </c>
      <c r="I141" s="175">
        <v>40918</v>
      </c>
      <c r="J141" s="174" t="s">
        <v>839</v>
      </c>
    </row>
    <row r="142" spans="1:10" x14ac:dyDescent="0.2">
      <c r="A142" s="174" t="s">
        <v>855</v>
      </c>
      <c r="B142" s="174" t="s">
        <v>840</v>
      </c>
      <c r="C142" s="174">
        <v>1800</v>
      </c>
      <c r="D142" s="174" t="s">
        <v>863</v>
      </c>
      <c r="E142" s="174">
        <v>44</v>
      </c>
      <c r="F142" s="174">
        <v>0</v>
      </c>
      <c r="G142" s="174">
        <v>79200</v>
      </c>
      <c r="H142" s="174">
        <v>0</v>
      </c>
      <c r="I142" s="175">
        <v>41075</v>
      </c>
      <c r="J142" s="174" t="s">
        <v>841</v>
      </c>
    </row>
    <row r="143" spans="1:10" x14ac:dyDescent="0.2">
      <c r="A143" s="174" t="s">
        <v>855</v>
      </c>
      <c r="B143" s="174" t="s">
        <v>849</v>
      </c>
      <c r="C143" s="174">
        <v>1950</v>
      </c>
      <c r="D143" s="174" t="s">
        <v>863</v>
      </c>
      <c r="E143" s="174">
        <v>24</v>
      </c>
      <c r="F143" s="174">
        <v>0</v>
      </c>
      <c r="G143" s="174">
        <v>46800</v>
      </c>
      <c r="H143" s="174">
        <v>0</v>
      </c>
      <c r="I143" s="175">
        <v>41198</v>
      </c>
      <c r="J143" s="174" t="s">
        <v>843</v>
      </c>
    </row>
    <row r="144" spans="1:10" x14ac:dyDescent="0.2">
      <c r="A144" s="174" t="s">
        <v>856</v>
      </c>
      <c r="B144" s="174" t="s">
        <v>853</v>
      </c>
      <c r="C144" s="174">
        <v>4700</v>
      </c>
      <c r="D144" s="174" t="s">
        <v>863</v>
      </c>
      <c r="E144" s="174">
        <v>31</v>
      </c>
      <c r="F144" s="174">
        <v>2</v>
      </c>
      <c r="G144" s="174">
        <v>145700</v>
      </c>
      <c r="H144" s="174">
        <v>9400</v>
      </c>
      <c r="I144" s="175">
        <v>40997</v>
      </c>
      <c r="J144" s="174" t="s">
        <v>839</v>
      </c>
    </row>
    <row r="145" spans="1:10" x14ac:dyDescent="0.2">
      <c r="A145" s="174" t="s">
        <v>856</v>
      </c>
      <c r="B145" s="174" t="s">
        <v>857</v>
      </c>
      <c r="C145" s="174">
        <v>3750</v>
      </c>
      <c r="D145" s="174" t="s">
        <v>863</v>
      </c>
      <c r="E145" s="174">
        <v>39</v>
      </c>
      <c r="F145" s="174">
        <v>1</v>
      </c>
      <c r="G145" s="174">
        <v>146250</v>
      </c>
      <c r="H145" s="174">
        <v>3750</v>
      </c>
      <c r="I145" s="175">
        <v>40943</v>
      </c>
      <c r="J145" s="174" t="s">
        <v>841</v>
      </c>
    </row>
    <row r="146" spans="1:10" x14ac:dyDescent="0.2">
      <c r="A146" s="174" t="s">
        <v>856</v>
      </c>
      <c r="B146" s="174" t="s">
        <v>858</v>
      </c>
      <c r="C146" s="174">
        <v>2800</v>
      </c>
      <c r="D146" s="174" t="s">
        <v>863</v>
      </c>
      <c r="E146" s="174">
        <v>46</v>
      </c>
      <c r="F146" s="174">
        <v>3</v>
      </c>
      <c r="G146" s="174">
        <v>128800</v>
      </c>
      <c r="H146" s="174">
        <v>8400</v>
      </c>
      <c r="I146" s="175">
        <v>41080</v>
      </c>
      <c r="J146" s="174" t="s">
        <v>843</v>
      </c>
    </row>
    <row r="147" spans="1:10" x14ac:dyDescent="0.2">
      <c r="A147" s="174" t="s">
        <v>856</v>
      </c>
      <c r="B147" s="174" t="s">
        <v>859</v>
      </c>
      <c r="C147" s="174">
        <v>4500</v>
      </c>
      <c r="D147" s="174" t="s">
        <v>863</v>
      </c>
      <c r="E147" s="174">
        <v>48</v>
      </c>
      <c r="F147" s="174">
        <v>2</v>
      </c>
      <c r="G147" s="174">
        <v>216000</v>
      </c>
      <c r="H147" s="174">
        <v>9000</v>
      </c>
      <c r="I147" s="175">
        <v>41136</v>
      </c>
      <c r="J147" s="174" t="s">
        <v>568</v>
      </c>
    </row>
    <row r="148" spans="1:10" x14ac:dyDescent="0.2">
      <c r="A148" s="174" t="s">
        <v>860</v>
      </c>
      <c r="B148" s="174" t="s">
        <v>845</v>
      </c>
      <c r="C148" s="174">
        <v>1650</v>
      </c>
      <c r="D148" s="174" t="s">
        <v>863</v>
      </c>
      <c r="E148" s="174">
        <v>22</v>
      </c>
      <c r="F148" s="174">
        <v>1</v>
      </c>
      <c r="G148" s="174">
        <v>36300</v>
      </c>
      <c r="H148" s="174">
        <v>1650</v>
      </c>
      <c r="I148" s="175">
        <v>41153</v>
      </c>
      <c r="J148" s="174" t="s">
        <v>626</v>
      </c>
    </row>
    <row r="149" spans="1:10" x14ac:dyDescent="0.2">
      <c r="A149" s="174" t="s">
        <v>860</v>
      </c>
      <c r="B149" s="174" t="s">
        <v>842</v>
      </c>
      <c r="C149" s="174">
        <v>1560</v>
      </c>
      <c r="D149" s="174" t="s">
        <v>863</v>
      </c>
      <c r="E149" s="174">
        <v>30</v>
      </c>
      <c r="F149" s="174">
        <v>2</v>
      </c>
      <c r="G149" s="174">
        <v>46800</v>
      </c>
      <c r="H149" s="174">
        <v>3120</v>
      </c>
      <c r="I149" s="175">
        <v>41221</v>
      </c>
      <c r="J149" s="174" t="s">
        <v>847</v>
      </c>
    </row>
    <row r="150" spans="1:10" x14ac:dyDescent="0.2">
      <c r="A150" s="174" t="s">
        <v>860</v>
      </c>
      <c r="B150" s="174" t="s">
        <v>840</v>
      </c>
      <c r="C150" s="174">
        <v>1150</v>
      </c>
      <c r="D150" s="174" t="s">
        <v>863</v>
      </c>
      <c r="E150" s="174">
        <v>47</v>
      </c>
      <c r="F150" s="174">
        <v>2</v>
      </c>
      <c r="G150" s="174">
        <v>54050</v>
      </c>
      <c r="H150" s="174">
        <v>2300</v>
      </c>
      <c r="I150" s="175">
        <v>41264</v>
      </c>
      <c r="J150" s="174" t="s">
        <v>843</v>
      </c>
    </row>
    <row r="151" spans="1:10" x14ac:dyDescent="0.2">
      <c r="A151" s="174" t="s">
        <v>860</v>
      </c>
      <c r="B151" s="174" t="s">
        <v>837</v>
      </c>
      <c r="C151" s="174">
        <v>880</v>
      </c>
      <c r="D151" s="174" t="s">
        <v>863</v>
      </c>
      <c r="E151" s="174">
        <v>29</v>
      </c>
      <c r="F151" s="174">
        <v>2</v>
      </c>
      <c r="G151" s="174">
        <v>25520</v>
      </c>
      <c r="H151" s="174">
        <v>1760</v>
      </c>
      <c r="I151" s="175">
        <v>40992</v>
      </c>
      <c r="J151" s="174" t="s">
        <v>568</v>
      </c>
    </row>
    <row r="152" spans="1:10" x14ac:dyDescent="0.2">
      <c r="A152" s="174" t="s">
        <v>860</v>
      </c>
      <c r="B152" s="174" t="s">
        <v>844</v>
      </c>
      <c r="C152" s="174">
        <v>2000</v>
      </c>
      <c r="D152" s="174" t="s">
        <v>863</v>
      </c>
      <c r="E152" s="174">
        <v>14</v>
      </c>
      <c r="F152" s="174">
        <v>4</v>
      </c>
      <c r="G152" s="174">
        <v>28000</v>
      </c>
      <c r="H152" s="174">
        <v>8000</v>
      </c>
      <c r="I152" s="175">
        <v>41104</v>
      </c>
      <c r="J152" s="174" t="s">
        <v>626</v>
      </c>
    </row>
    <row r="153" spans="1:10" x14ac:dyDescent="0.2">
      <c r="A153" s="174" t="s">
        <v>860</v>
      </c>
      <c r="B153" s="174" t="s">
        <v>846</v>
      </c>
      <c r="C153" s="174">
        <v>2500</v>
      </c>
      <c r="D153" s="174" t="s">
        <v>863</v>
      </c>
      <c r="E153" s="174">
        <v>18</v>
      </c>
      <c r="F153" s="174">
        <v>1</v>
      </c>
      <c r="G153" s="174">
        <v>45000</v>
      </c>
      <c r="H153" s="174">
        <v>2500</v>
      </c>
      <c r="I153" s="175">
        <v>41189</v>
      </c>
      <c r="J153" s="174" t="s">
        <v>847</v>
      </c>
    </row>
    <row r="154" spans="1:10" x14ac:dyDescent="0.2">
      <c r="A154" s="174" t="s">
        <v>861</v>
      </c>
      <c r="B154" s="174" t="s">
        <v>845</v>
      </c>
      <c r="C154" s="174">
        <v>800</v>
      </c>
      <c r="D154" s="174" t="s">
        <v>863</v>
      </c>
      <c r="E154" s="174">
        <v>44</v>
      </c>
      <c r="F154" s="174">
        <v>4</v>
      </c>
      <c r="G154" s="174">
        <v>35200</v>
      </c>
      <c r="H154" s="174">
        <v>3200</v>
      </c>
      <c r="I154" s="175">
        <v>41034</v>
      </c>
      <c r="J154" s="174" t="s">
        <v>843</v>
      </c>
    </row>
    <row r="155" spans="1:10" x14ac:dyDescent="0.2">
      <c r="A155" s="174" t="s">
        <v>861</v>
      </c>
      <c r="B155" s="174" t="s">
        <v>837</v>
      </c>
      <c r="C155" s="174">
        <v>1150</v>
      </c>
      <c r="D155" s="174" t="s">
        <v>863</v>
      </c>
      <c r="E155" s="174">
        <v>46</v>
      </c>
      <c r="F155" s="174">
        <v>4</v>
      </c>
      <c r="G155" s="174">
        <v>52900</v>
      </c>
      <c r="H155" s="174">
        <v>4600</v>
      </c>
      <c r="I155" s="175">
        <v>41193</v>
      </c>
      <c r="J155" s="174" t="s">
        <v>839</v>
      </c>
    </row>
    <row r="156" spans="1:10" x14ac:dyDescent="0.2">
      <c r="A156" s="174" t="s">
        <v>861</v>
      </c>
      <c r="B156" s="174" t="s">
        <v>844</v>
      </c>
      <c r="C156" s="174">
        <v>1200</v>
      </c>
      <c r="D156" s="174" t="s">
        <v>863</v>
      </c>
      <c r="E156" s="174">
        <v>44</v>
      </c>
      <c r="F156" s="174">
        <v>3</v>
      </c>
      <c r="G156" s="174">
        <v>52800</v>
      </c>
      <c r="H156" s="174">
        <v>3600</v>
      </c>
      <c r="I156" s="175">
        <v>41013</v>
      </c>
      <c r="J156" s="174" t="s">
        <v>841</v>
      </c>
    </row>
    <row r="157" spans="1:10" x14ac:dyDescent="0.2">
      <c r="A157" s="174" t="s">
        <v>861</v>
      </c>
      <c r="B157" s="174" t="s">
        <v>849</v>
      </c>
      <c r="C157" s="174">
        <v>1080</v>
      </c>
      <c r="D157" s="174" t="s">
        <v>863</v>
      </c>
      <c r="E157" s="174">
        <v>50</v>
      </c>
      <c r="F157" s="174">
        <v>3</v>
      </c>
      <c r="G157" s="174">
        <v>54000</v>
      </c>
      <c r="H157" s="174">
        <v>3240</v>
      </c>
      <c r="I157" s="175">
        <v>40933</v>
      </c>
      <c r="J157" s="174" t="s">
        <v>843</v>
      </c>
    </row>
    <row r="158" spans="1:10" x14ac:dyDescent="0.2">
      <c r="A158" s="174" t="s">
        <v>848</v>
      </c>
      <c r="B158" s="174" t="s">
        <v>837</v>
      </c>
      <c r="C158" s="174">
        <v>1350</v>
      </c>
      <c r="D158" s="174" t="s">
        <v>864</v>
      </c>
      <c r="E158" s="174">
        <v>20</v>
      </c>
      <c r="F158" s="174">
        <v>3</v>
      </c>
      <c r="G158" s="174">
        <v>27000</v>
      </c>
      <c r="H158" s="174">
        <v>4050</v>
      </c>
      <c r="I158" s="175">
        <v>40962</v>
      </c>
      <c r="J158" s="174" t="s">
        <v>568</v>
      </c>
    </row>
    <row r="159" spans="1:10" x14ac:dyDescent="0.2">
      <c r="A159" s="174" t="s">
        <v>836</v>
      </c>
      <c r="B159" s="174" t="s">
        <v>840</v>
      </c>
      <c r="C159" s="174">
        <v>2000</v>
      </c>
      <c r="D159" s="174" t="s">
        <v>864</v>
      </c>
      <c r="E159" s="174">
        <v>44</v>
      </c>
      <c r="F159" s="174">
        <v>4</v>
      </c>
      <c r="G159" s="174">
        <v>88000</v>
      </c>
      <c r="H159" s="174">
        <v>8000</v>
      </c>
      <c r="I159" s="175">
        <v>40996</v>
      </c>
      <c r="J159" s="174" t="s">
        <v>626</v>
      </c>
    </row>
    <row r="160" spans="1:10" x14ac:dyDescent="0.2">
      <c r="A160" s="174" t="s">
        <v>836</v>
      </c>
      <c r="B160" s="174" t="s">
        <v>842</v>
      </c>
      <c r="C160" s="174">
        <v>1300</v>
      </c>
      <c r="D160" s="174" t="s">
        <v>864</v>
      </c>
      <c r="E160" s="174">
        <v>35</v>
      </c>
      <c r="F160" s="174">
        <v>1</v>
      </c>
      <c r="G160" s="174">
        <v>45500</v>
      </c>
      <c r="H160" s="174">
        <v>1300</v>
      </c>
      <c r="I160" s="175">
        <v>40983</v>
      </c>
      <c r="J160" s="174" t="s">
        <v>847</v>
      </c>
    </row>
    <row r="161" spans="1:10" x14ac:dyDescent="0.2">
      <c r="A161" s="174" t="s">
        <v>836</v>
      </c>
      <c r="B161" s="174" t="s">
        <v>844</v>
      </c>
      <c r="C161" s="174">
        <v>1700</v>
      </c>
      <c r="D161" s="174" t="s">
        <v>864</v>
      </c>
      <c r="E161" s="174">
        <v>42</v>
      </c>
      <c r="F161" s="174">
        <v>3</v>
      </c>
      <c r="G161" s="174">
        <v>71400</v>
      </c>
      <c r="H161" s="174">
        <v>5100</v>
      </c>
      <c r="I161" s="175">
        <v>41127</v>
      </c>
      <c r="J161" s="174" t="s">
        <v>626</v>
      </c>
    </row>
    <row r="162" spans="1:10" x14ac:dyDescent="0.2">
      <c r="A162" s="174" t="s">
        <v>836</v>
      </c>
      <c r="B162" s="174" t="s">
        <v>845</v>
      </c>
      <c r="C162" s="174">
        <v>1650</v>
      </c>
      <c r="D162" s="174" t="s">
        <v>864</v>
      </c>
      <c r="E162" s="174">
        <v>42</v>
      </c>
      <c r="F162" s="174">
        <v>2</v>
      </c>
      <c r="G162" s="174">
        <v>69300</v>
      </c>
      <c r="H162" s="174">
        <v>3300</v>
      </c>
      <c r="I162" s="175">
        <v>41000</v>
      </c>
      <c r="J162" s="174" t="s">
        <v>847</v>
      </c>
    </row>
    <row r="163" spans="1:10" x14ac:dyDescent="0.2">
      <c r="A163" s="174" t="s">
        <v>836</v>
      </c>
      <c r="B163" s="174" t="s">
        <v>846</v>
      </c>
      <c r="C163" s="174">
        <v>1280</v>
      </c>
      <c r="D163" s="174" t="s">
        <v>864</v>
      </c>
      <c r="E163" s="174">
        <v>42</v>
      </c>
      <c r="F163" s="174">
        <v>0</v>
      </c>
      <c r="G163" s="174">
        <v>53760</v>
      </c>
      <c r="H163" s="174">
        <v>0</v>
      </c>
      <c r="I163" s="175">
        <v>41020</v>
      </c>
      <c r="J163" s="174" t="s">
        <v>839</v>
      </c>
    </row>
    <row r="164" spans="1:10" x14ac:dyDescent="0.2">
      <c r="A164" s="174" t="s">
        <v>848</v>
      </c>
      <c r="B164" s="174" t="s">
        <v>842</v>
      </c>
      <c r="C164" s="174">
        <v>2360</v>
      </c>
      <c r="D164" s="174" t="s">
        <v>864</v>
      </c>
      <c r="E164" s="174">
        <v>25</v>
      </c>
      <c r="F164" s="174">
        <v>2</v>
      </c>
      <c r="G164" s="174">
        <v>59000</v>
      </c>
      <c r="H164" s="174">
        <v>4720</v>
      </c>
      <c r="I164" s="175">
        <v>41101</v>
      </c>
      <c r="J164" s="174" t="s">
        <v>841</v>
      </c>
    </row>
    <row r="165" spans="1:10" x14ac:dyDescent="0.2">
      <c r="A165" s="174" t="s">
        <v>848</v>
      </c>
      <c r="B165" s="174" t="s">
        <v>837</v>
      </c>
      <c r="C165" s="174">
        <v>3180</v>
      </c>
      <c r="D165" s="174" t="s">
        <v>864</v>
      </c>
      <c r="E165" s="174">
        <v>39</v>
      </c>
      <c r="F165" s="174">
        <v>1</v>
      </c>
      <c r="G165" s="174">
        <v>124020</v>
      </c>
      <c r="H165" s="174">
        <v>3180</v>
      </c>
      <c r="I165" s="175">
        <v>40986</v>
      </c>
      <c r="J165" s="174" t="s">
        <v>843</v>
      </c>
    </row>
    <row r="166" spans="1:10" x14ac:dyDescent="0.2">
      <c r="A166" s="174" t="s">
        <v>848</v>
      </c>
      <c r="B166" s="174" t="s">
        <v>844</v>
      </c>
      <c r="C166" s="174">
        <v>1990</v>
      </c>
      <c r="D166" s="174" t="s">
        <v>864</v>
      </c>
      <c r="E166" s="174">
        <v>38</v>
      </c>
      <c r="F166" s="174">
        <v>3</v>
      </c>
      <c r="G166" s="174">
        <v>75620</v>
      </c>
      <c r="H166" s="174">
        <v>5970</v>
      </c>
      <c r="I166" s="175">
        <v>41098</v>
      </c>
      <c r="J166" s="174" t="s">
        <v>626</v>
      </c>
    </row>
    <row r="167" spans="1:10" x14ac:dyDescent="0.2">
      <c r="A167" s="174" t="s">
        <v>848</v>
      </c>
      <c r="B167" s="174" t="s">
        <v>845</v>
      </c>
      <c r="C167" s="174">
        <v>2570</v>
      </c>
      <c r="D167" s="174" t="s">
        <v>864</v>
      </c>
      <c r="E167" s="174">
        <v>31</v>
      </c>
      <c r="F167" s="174">
        <v>3</v>
      </c>
      <c r="G167" s="174">
        <v>79670</v>
      </c>
      <c r="H167" s="174">
        <v>7710</v>
      </c>
      <c r="I167" s="175">
        <v>40969</v>
      </c>
      <c r="J167" s="174" t="s">
        <v>847</v>
      </c>
    </row>
    <row r="168" spans="1:10" x14ac:dyDescent="0.2">
      <c r="A168" s="174" t="s">
        <v>848</v>
      </c>
      <c r="B168" s="174" t="s">
        <v>840</v>
      </c>
      <c r="C168" s="174">
        <v>3150</v>
      </c>
      <c r="D168" s="174" t="s">
        <v>864</v>
      </c>
      <c r="E168" s="174">
        <v>29</v>
      </c>
      <c r="F168" s="174">
        <v>3</v>
      </c>
      <c r="G168" s="174">
        <v>91350</v>
      </c>
      <c r="H168" s="174">
        <v>9450</v>
      </c>
      <c r="I168" s="175">
        <v>41170</v>
      </c>
      <c r="J168" s="174" t="s">
        <v>839</v>
      </c>
    </row>
    <row r="169" spans="1:10" x14ac:dyDescent="0.2">
      <c r="A169" s="174" t="s">
        <v>848</v>
      </c>
      <c r="B169" s="174" t="s">
        <v>846</v>
      </c>
      <c r="C169" s="174">
        <v>3140</v>
      </c>
      <c r="D169" s="174" t="s">
        <v>864</v>
      </c>
      <c r="E169" s="174">
        <v>20</v>
      </c>
      <c r="F169" s="174">
        <v>0</v>
      </c>
      <c r="G169" s="174">
        <v>62800</v>
      </c>
      <c r="H169" s="174">
        <v>0</v>
      </c>
      <c r="I169" s="175">
        <v>41133</v>
      </c>
      <c r="J169" s="174" t="s">
        <v>841</v>
      </c>
    </row>
    <row r="170" spans="1:10" x14ac:dyDescent="0.2">
      <c r="A170" s="174" t="s">
        <v>848</v>
      </c>
      <c r="B170" s="174" t="s">
        <v>849</v>
      </c>
      <c r="C170" s="174">
        <v>4800</v>
      </c>
      <c r="D170" s="174" t="s">
        <v>864</v>
      </c>
      <c r="E170" s="174">
        <v>29</v>
      </c>
      <c r="F170" s="174">
        <v>0</v>
      </c>
      <c r="G170" s="174">
        <v>139200</v>
      </c>
      <c r="H170" s="174">
        <v>0</v>
      </c>
      <c r="I170" s="175">
        <v>41142</v>
      </c>
      <c r="J170" s="174" t="s">
        <v>839</v>
      </c>
    </row>
    <row r="171" spans="1:10" x14ac:dyDescent="0.2">
      <c r="A171" s="174" t="s">
        <v>850</v>
      </c>
      <c r="B171" s="174" t="s">
        <v>849</v>
      </c>
      <c r="C171" s="174">
        <v>3390</v>
      </c>
      <c r="D171" s="174" t="s">
        <v>864</v>
      </c>
      <c r="E171" s="174">
        <v>19</v>
      </c>
      <c r="F171" s="174">
        <v>3</v>
      </c>
      <c r="G171" s="174">
        <v>64410</v>
      </c>
      <c r="H171" s="174">
        <v>10170</v>
      </c>
      <c r="I171" s="175">
        <v>41174</v>
      </c>
      <c r="J171" s="174" t="s">
        <v>841</v>
      </c>
    </row>
    <row r="172" spans="1:10" x14ac:dyDescent="0.2">
      <c r="A172" s="174" t="s">
        <v>850</v>
      </c>
      <c r="B172" s="174" t="s">
        <v>845</v>
      </c>
      <c r="C172" s="174">
        <v>1500</v>
      </c>
      <c r="D172" s="174" t="s">
        <v>864</v>
      </c>
      <c r="E172" s="174">
        <v>20</v>
      </c>
      <c r="F172" s="174">
        <v>1</v>
      </c>
      <c r="G172" s="174">
        <v>30000</v>
      </c>
      <c r="H172" s="174">
        <v>1500</v>
      </c>
      <c r="I172" s="175">
        <v>41120</v>
      </c>
      <c r="J172" s="174" t="s">
        <v>839</v>
      </c>
    </row>
    <row r="173" spans="1:10" x14ac:dyDescent="0.2">
      <c r="A173" s="174" t="s">
        <v>850</v>
      </c>
      <c r="B173" s="174" t="s">
        <v>840</v>
      </c>
      <c r="C173" s="174">
        <v>1280</v>
      </c>
      <c r="D173" s="174" t="s">
        <v>864</v>
      </c>
      <c r="E173" s="174">
        <v>14</v>
      </c>
      <c r="F173" s="174">
        <v>0</v>
      </c>
      <c r="G173" s="174">
        <v>17920</v>
      </c>
      <c r="H173" s="174">
        <v>0</v>
      </c>
      <c r="I173" s="175">
        <v>41029</v>
      </c>
      <c r="J173" s="174" t="s">
        <v>841</v>
      </c>
    </row>
    <row r="174" spans="1:10" x14ac:dyDescent="0.2">
      <c r="A174" s="174" t="s">
        <v>850</v>
      </c>
      <c r="B174" s="174" t="s">
        <v>846</v>
      </c>
      <c r="C174" s="174">
        <v>2850</v>
      </c>
      <c r="D174" s="174" t="s">
        <v>864</v>
      </c>
      <c r="E174" s="174">
        <v>23</v>
      </c>
      <c r="F174" s="174">
        <v>3</v>
      </c>
      <c r="G174" s="174">
        <v>65550</v>
      </c>
      <c r="H174" s="174">
        <v>8550</v>
      </c>
      <c r="I174" s="175">
        <v>40951</v>
      </c>
      <c r="J174" s="174" t="s">
        <v>843</v>
      </c>
    </row>
    <row r="175" spans="1:10" x14ac:dyDescent="0.2">
      <c r="A175" s="174" t="s">
        <v>851</v>
      </c>
      <c r="B175" s="174" t="s">
        <v>845</v>
      </c>
      <c r="C175" s="174">
        <v>2540</v>
      </c>
      <c r="D175" s="174" t="s">
        <v>864</v>
      </c>
      <c r="E175" s="174">
        <v>32</v>
      </c>
      <c r="F175" s="174">
        <v>4</v>
      </c>
      <c r="G175" s="174">
        <v>81280</v>
      </c>
      <c r="H175" s="174">
        <v>10160</v>
      </c>
      <c r="I175" s="175">
        <v>41073</v>
      </c>
      <c r="J175" s="174" t="s">
        <v>568</v>
      </c>
    </row>
    <row r="176" spans="1:10" x14ac:dyDescent="0.2">
      <c r="A176" s="174" t="s">
        <v>851</v>
      </c>
      <c r="B176" s="174" t="s">
        <v>840</v>
      </c>
      <c r="C176" s="174">
        <v>2700</v>
      </c>
      <c r="D176" s="174" t="s">
        <v>864</v>
      </c>
      <c r="E176" s="174">
        <v>38</v>
      </c>
      <c r="F176" s="174">
        <v>4</v>
      </c>
      <c r="G176" s="174">
        <v>102600</v>
      </c>
      <c r="H176" s="174">
        <v>10800</v>
      </c>
      <c r="I176" s="175">
        <v>41001</v>
      </c>
      <c r="J176" s="174" t="s">
        <v>626</v>
      </c>
    </row>
    <row r="177" spans="1:10" x14ac:dyDescent="0.2">
      <c r="A177" s="174" t="s">
        <v>851</v>
      </c>
      <c r="B177" s="174" t="s">
        <v>846</v>
      </c>
      <c r="C177" s="174">
        <v>2560</v>
      </c>
      <c r="D177" s="174" t="s">
        <v>864</v>
      </c>
      <c r="E177" s="174">
        <v>28</v>
      </c>
      <c r="F177" s="174">
        <v>1</v>
      </c>
      <c r="G177" s="174">
        <v>71680</v>
      </c>
      <c r="H177" s="174">
        <v>2560</v>
      </c>
      <c r="I177" s="175">
        <v>41083</v>
      </c>
      <c r="J177" s="174" t="s">
        <v>847</v>
      </c>
    </row>
    <row r="178" spans="1:10" x14ac:dyDescent="0.2">
      <c r="A178" s="174" t="s">
        <v>851</v>
      </c>
      <c r="B178" s="174" t="s">
        <v>842</v>
      </c>
      <c r="C178" s="174">
        <v>2300</v>
      </c>
      <c r="D178" s="174" t="s">
        <v>864</v>
      </c>
      <c r="E178" s="174">
        <v>34</v>
      </c>
      <c r="F178" s="174">
        <v>4</v>
      </c>
      <c r="G178" s="174">
        <v>78200</v>
      </c>
      <c r="H178" s="174">
        <v>9200</v>
      </c>
      <c r="I178" s="175">
        <v>41254</v>
      </c>
      <c r="J178" s="174" t="s">
        <v>841</v>
      </c>
    </row>
    <row r="179" spans="1:10" x14ac:dyDescent="0.2">
      <c r="A179" s="174" t="s">
        <v>851</v>
      </c>
      <c r="B179" s="174" t="s">
        <v>837</v>
      </c>
      <c r="C179" s="174">
        <v>3900</v>
      </c>
      <c r="D179" s="174" t="s">
        <v>864</v>
      </c>
      <c r="E179" s="174">
        <v>38</v>
      </c>
      <c r="F179" s="174">
        <v>4</v>
      </c>
      <c r="G179" s="174">
        <v>148200</v>
      </c>
      <c r="H179" s="174">
        <v>15600</v>
      </c>
      <c r="I179" s="175">
        <v>40958</v>
      </c>
      <c r="J179" s="174" t="s">
        <v>843</v>
      </c>
    </row>
    <row r="180" spans="1:10" x14ac:dyDescent="0.2">
      <c r="A180" s="174" t="s">
        <v>851</v>
      </c>
      <c r="B180" s="174" t="s">
        <v>844</v>
      </c>
      <c r="C180" s="174">
        <v>1790</v>
      </c>
      <c r="D180" s="174" t="s">
        <v>864</v>
      </c>
      <c r="E180" s="174">
        <v>24</v>
      </c>
      <c r="F180" s="174">
        <v>4</v>
      </c>
      <c r="G180" s="174">
        <v>42960</v>
      </c>
      <c r="H180" s="174">
        <v>7160</v>
      </c>
      <c r="I180" s="175">
        <v>41036</v>
      </c>
      <c r="J180" s="174" t="s">
        <v>568</v>
      </c>
    </row>
    <row r="181" spans="1:10" x14ac:dyDescent="0.2">
      <c r="A181" s="174" t="s">
        <v>852</v>
      </c>
      <c r="B181" s="174" t="s">
        <v>842</v>
      </c>
      <c r="C181" s="174">
        <v>4350</v>
      </c>
      <c r="D181" s="174" t="s">
        <v>864</v>
      </c>
      <c r="E181" s="174">
        <v>16</v>
      </c>
      <c r="F181" s="174">
        <v>4</v>
      </c>
      <c r="G181" s="174">
        <v>69600</v>
      </c>
      <c r="H181" s="174">
        <v>17400</v>
      </c>
      <c r="I181" s="175">
        <v>41090</v>
      </c>
      <c r="J181" s="174" t="s">
        <v>626</v>
      </c>
    </row>
    <row r="182" spans="1:10" x14ac:dyDescent="0.2">
      <c r="A182" s="174" t="s">
        <v>852</v>
      </c>
      <c r="B182" s="174" t="s">
        <v>845</v>
      </c>
      <c r="C182" s="174">
        <v>2850</v>
      </c>
      <c r="D182" s="174" t="s">
        <v>864</v>
      </c>
      <c r="E182" s="174">
        <v>36</v>
      </c>
      <c r="F182" s="174">
        <v>2</v>
      </c>
      <c r="G182" s="174">
        <v>102600</v>
      </c>
      <c r="H182" s="174">
        <v>5700</v>
      </c>
      <c r="I182" s="175">
        <v>41174</v>
      </c>
      <c r="J182" s="174" t="s">
        <v>839</v>
      </c>
    </row>
    <row r="183" spans="1:10" x14ac:dyDescent="0.2">
      <c r="A183" s="174" t="s">
        <v>852</v>
      </c>
      <c r="B183" s="174" t="s">
        <v>846</v>
      </c>
      <c r="C183" s="174">
        <v>4050</v>
      </c>
      <c r="D183" s="174" t="s">
        <v>864</v>
      </c>
      <c r="E183" s="174">
        <v>16</v>
      </c>
      <c r="F183" s="174">
        <v>4</v>
      </c>
      <c r="G183" s="174">
        <v>64800</v>
      </c>
      <c r="H183" s="174">
        <v>16200</v>
      </c>
      <c r="I183" s="175">
        <v>40934</v>
      </c>
      <c r="J183" s="174" t="s">
        <v>841</v>
      </c>
    </row>
    <row r="184" spans="1:10" x14ac:dyDescent="0.2">
      <c r="A184" s="174" t="s">
        <v>852</v>
      </c>
      <c r="B184" s="174" t="s">
        <v>853</v>
      </c>
      <c r="C184" s="174">
        <v>3880</v>
      </c>
      <c r="D184" s="174" t="s">
        <v>864</v>
      </c>
      <c r="E184" s="174">
        <v>22</v>
      </c>
      <c r="F184" s="174">
        <v>2</v>
      </c>
      <c r="G184" s="174">
        <v>85360</v>
      </c>
      <c r="H184" s="174">
        <v>7760</v>
      </c>
      <c r="I184" s="175">
        <v>41266</v>
      </c>
      <c r="J184" s="174" t="s">
        <v>843</v>
      </c>
    </row>
    <row r="185" spans="1:10" x14ac:dyDescent="0.2">
      <c r="A185" s="174" t="s">
        <v>852</v>
      </c>
      <c r="B185" s="174" t="s">
        <v>837</v>
      </c>
      <c r="C185" s="174">
        <v>4300</v>
      </c>
      <c r="D185" s="174" t="s">
        <v>864</v>
      </c>
      <c r="E185" s="174">
        <v>36</v>
      </c>
      <c r="F185" s="174">
        <v>3</v>
      </c>
      <c r="G185" s="174">
        <v>154800</v>
      </c>
      <c r="H185" s="174">
        <v>12900</v>
      </c>
      <c r="I185" s="175">
        <v>41210</v>
      </c>
      <c r="J185" s="174" t="s">
        <v>568</v>
      </c>
    </row>
    <row r="186" spans="1:10" x14ac:dyDescent="0.2">
      <c r="A186" s="174" t="s">
        <v>852</v>
      </c>
      <c r="B186" s="174" t="s">
        <v>844</v>
      </c>
      <c r="C186" s="174">
        <v>4100</v>
      </c>
      <c r="D186" s="174" t="s">
        <v>864</v>
      </c>
      <c r="E186" s="174">
        <v>27</v>
      </c>
      <c r="F186" s="174">
        <v>4</v>
      </c>
      <c r="G186" s="174">
        <v>110700</v>
      </c>
      <c r="H186" s="174">
        <v>16400</v>
      </c>
      <c r="I186" s="175">
        <v>40928</v>
      </c>
      <c r="J186" s="174" t="s">
        <v>626</v>
      </c>
    </row>
    <row r="187" spans="1:10" x14ac:dyDescent="0.2">
      <c r="A187" s="174" t="s">
        <v>852</v>
      </c>
      <c r="B187" s="174" t="s">
        <v>849</v>
      </c>
      <c r="C187" s="174">
        <v>3000</v>
      </c>
      <c r="D187" s="174" t="s">
        <v>864</v>
      </c>
      <c r="E187" s="174">
        <v>37</v>
      </c>
      <c r="F187" s="174">
        <v>0</v>
      </c>
      <c r="G187" s="174">
        <v>111000</v>
      </c>
      <c r="H187" s="174">
        <v>0</v>
      </c>
      <c r="I187" s="175">
        <v>41247</v>
      </c>
      <c r="J187" s="174" t="s">
        <v>839</v>
      </c>
    </row>
    <row r="188" spans="1:10" x14ac:dyDescent="0.2">
      <c r="A188" s="174" t="s">
        <v>854</v>
      </c>
      <c r="B188" s="174" t="s">
        <v>842</v>
      </c>
      <c r="C188" s="174">
        <v>4590</v>
      </c>
      <c r="D188" s="174" t="s">
        <v>864</v>
      </c>
      <c r="E188" s="174">
        <v>27</v>
      </c>
      <c r="F188" s="174">
        <v>2</v>
      </c>
      <c r="G188" s="174">
        <v>123930</v>
      </c>
      <c r="H188" s="174">
        <v>9180</v>
      </c>
      <c r="I188" s="175">
        <v>41228</v>
      </c>
      <c r="J188" s="174" t="s">
        <v>841</v>
      </c>
    </row>
    <row r="189" spans="1:10" x14ac:dyDescent="0.2">
      <c r="A189" s="174" t="s">
        <v>854</v>
      </c>
      <c r="B189" s="174" t="s">
        <v>845</v>
      </c>
      <c r="C189" s="174">
        <v>5490</v>
      </c>
      <c r="D189" s="174" t="s">
        <v>864</v>
      </c>
      <c r="E189" s="174">
        <v>17</v>
      </c>
      <c r="F189" s="174">
        <v>2</v>
      </c>
      <c r="G189" s="174">
        <v>93330</v>
      </c>
      <c r="H189" s="174">
        <v>10980</v>
      </c>
      <c r="I189" s="175">
        <v>41023</v>
      </c>
      <c r="J189" s="174" t="s">
        <v>843</v>
      </c>
    </row>
    <row r="190" spans="1:10" x14ac:dyDescent="0.2">
      <c r="A190" s="174" t="s">
        <v>854</v>
      </c>
      <c r="B190" s="174" t="s">
        <v>846</v>
      </c>
      <c r="C190" s="174">
        <v>10500</v>
      </c>
      <c r="D190" s="174" t="s">
        <v>864</v>
      </c>
      <c r="E190" s="174">
        <v>49</v>
      </c>
      <c r="F190" s="174">
        <v>0</v>
      </c>
      <c r="G190" s="174">
        <v>514500</v>
      </c>
      <c r="H190" s="174">
        <v>0</v>
      </c>
      <c r="I190" s="175">
        <v>41074</v>
      </c>
      <c r="J190" s="174" t="s">
        <v>568</v>
      </c>
    </row>
    <row r="191" spans="1:10" x14ac:dyDescent="0.2">
      <c r="A191" s="174" t="s">
        <v>854</v>
      </c>
      <c r="B191" s="174" t="s">
        <v>840</v>
      </c>
      <c r="C191" s="174">
        <v>4550</v>
      </c>
      <c r="D191" s="174" t="s">
        <v>864</v>
      </c>
      <c r="E191" s="174">
        <v>41</v>
      </c>
      <c r="F191" s="174">
        <v>4</v>
      </c>
      <c r="G191" s="174">
        <v>186550</v>
      </c>
      <c r="H191" s="174">
        <v>18200</v>
      </c>
      <c r="I191" s="175">
        <v>40949</v>
      </c>
      <c r="J191" s="174" t="s">
        <v>626</v>
      </c>
    </row>
    <row r="192" spans="1:10" x14ac:dyDescent="0.2">
      <c r="A192" s="174" t="s">
        <v>855</v>
      </c>
      <c r="B192" s="174" t="s">
        <v>837</v>
      </c>
      <c r="C192" s="174">
        <v>900</v>
      </c>
      <c r="D192" s="174" t="s">
        <v>864</v>
      </c>
      <c r="E192" s="174">
        <v>34</v>
      </c>
      <c r="F192" s="174">
        <v>1</v>
      </c>
      <c r="G192" s="174">
        <v>30600</v>
      </c>
      <c r="H192" s="174">
        <v>900</v>
      </c>
      <c r="I192" s="175">
        <v>41015</v>
      </c>
      <c r="J192" s="174" t="s">
        <v>847</v>
      </c>
    </row>
    <row r="193" spans="1:10" x14ac:dyDescent="0.2">
      <c r="A193" s="174" t="s">
        <v>855</v>
      </c>
      <c r="B193" s="174" t="s">
        <v>845</v>
      </c>
      <c r="C193" s="174">
        <v>1100</v>
      </c>
      <c r="D193" s="174" t="s">
        <v>864</v>
      </c>
      <c r="E193" s="174">
        <v>38</v>
      </c>
      <c r="F193" s="174">
        <v>4</v>
      </c>
      <c r="G193" s="174">
        <v>41800</v>
      </c>
      <c r="H193" s="174">
        <v>4400</v>
      </c>
      <c r="I193" s="175">
        <v>41088</v>
      </c>
      <c r="J193" s="174" t="s">
        <v>839</v>
      </c>
    </row>
    <row r="194" spans="1:10" x14ac:dyDescent="0.2">
      <c r="A194" s="174" t="s">
        <v>855</v>
      </c>
      <c r="B194" s="174" t="s">
        <v>840</v>
      </c>
      <c r="C194" s="174">
        <v>1750</v>
      </c>
      <c r="D194" s="174" t="s">
        <v>864</v>
      </c>
      <c r="E194" s="174">
        <v>32</v>
      </c>
      <c r="F194" s="174">
        <v>2</v>
      </c>
      <c r="G194" s="174">
        <v>56000</v>
      </c>
      <c r="H194" s="174">
        <v>3500</v>
      </c>
      <c r="I194" s="175">
        <v>40994</v>
      </c>
      <c r="J194" s="174" t="s">
        <v>841</v>
      </c>
    </row>
    <row r="195" spans="1:10" x14ac:dyDescent="0.2">
      <c r="A195" s="174" t="s">
        <v>855</v>
      </c>
      <c r="B195" s="174" t="s">
        <v>849</v>
      </c>
      <c r="C195" s="174">
        <v>1950</v>
      </c>
      <c r="D195" s="174" t="s">
        <v>864</v>
      </c>
      <c r="E195" s="174">
        <v>35</v>
      </c>
      <c r="F195" s="174">
        <v>2</v>
      </c>
      <c r="G195" s="174">
        <v>68250</v>
      </c>
      <c r="H195" s="174">
        <v>3900</v>
      </c>
      <c r="I195" s="175">
        <v>41268</v>
      </c>
      <c r="J195" s="174" t="s">
        <v>843</v>
      </c>
    </row>
    <row r="196" spans="1:10" x14ac:dyDescent="0.2">
      <c r="A196" s="174" t="s">
        <v>856</v>
      </c>
      <c r="B196" s="174" t="s">
        <v>853</v>
      </c>
      <c r="C196" s="174">
        <v>4700</v>
      </c>
      <c r="D196" s="174" t="s">
        <v>864</v>
      </c>
      <c r="E196" s="174">
        <v>34</v>
      </c>
      <c r="F196" s="174">
        <v>1</v>
      </c>
      <c r="G196" s="174">
        <v>159800</v>
      </c>
      <c r="H196" s="174">
        <v>4700</v>
      </c>
      <c r="I196" s="175">
        <v>41211</v>
      </c>
      <c r="J196" s="174" t="s">
        <v>568</v>
      </c>
    </row>
    <row r="197" spans="1:10" x14ac:dyDescent="0.2">
      <c r="A197" s="174" t="s">
        <v>856</v>
      </c>
      <c r="B197" s="174" t="s">
        <v>857</v>
      </c>
      <c r="C197" s="174">
        <v>3750</v>
      </c>
      <c r="D197" s="174" t="s">
        <v>864</v>
      </c>
      <c r="E197" s="174">
        <v>47</v>
      </c>
      <c r="F197" s="174">
        <v>1</v>
      </c>
      <c r="G197" s="174">
        <v>176250</v>
      </c>
      <c r="H197" s="174">
        <v>3750</v>
      </c>
      <c r="I197" s="175">
        <v>41181</v>
      </c>
      <c r="J197" s="174" t="s">
        <v>626</v>
      </c>
    </row>
    <row r="198" spans="1:10" x14ac:dyDescent="0.2">
      <c r="A198" s="174" t="s">
        <v>856</v>
      </c>
      <c r="B198" s="174" t="s">
        <v>858</v>
      </c>
      <c r="C198" s="174">
        <v>2800</v>
      </c>
      <c r="D198" s="174" t="s">
        <v>864</v>
      </c>
      <c r="E198" s="174">
        <v>16</v>
      </c>
      <c r="F198" s="174">
        <v>3</v>
      </c>
      <c r="G198" s="174">
        <v>44800</v>
      </c>
      <c r="H198" s="174">
        <v>8400</v>
      </c>
      <c r="I198" s="175">
        <v>41267</v>
      </c>
      <c r="J198" s="174" t="s">
        <v>847</v>
      </c>
    </row>
    <row r="199" spans="1:10" x14ac:dyDescent="0.2">
      <c r="A199" s="174" t="s">
        <v>856</v>
      </c>
      <c r="B199" s="174" t="s">
        <v>859</v>
      </c>
      <c r="C199" s="174">
        <v>4500</v>
      </c>
      <c r="D199" s="174" t="s">
        <v>864</v>
      </c>
      <c r="E199" s="174">
        <v>33</v>
      </c>
      <c r="F199" s="174">
        <v>3</v>
      </c>
      <c r="G199" s="174">
        <v>148500</v>
      </c>
      <c r="H199" s="174">
        <v>13500</v>
      </c>
      <c r="I199" s="175">
        <v>41026</v>
      </c>
      <c r="J199" s="174" t="s">
        <v>839</v>
      </c>
    </row>
    <row r="200" spans="1:10" x14ac:dyDescent="0.2">
      <c r="A200" s="174" t="s">
        <v>860</v>
      </c>
      <c r="B200" s="174" t="s">
        <v>845</v>
      </c>
      <c r="C200" s="174">
        <v>1650</v>
      </c>
      <c r="D200" s="174" t="s">
        <v>864</v>
      </c>
      <c r="E200" s="174">
        <v>28</v>
      </c>
      <c r="F200" s="174">
        <v>0</v>
      </c>
      <c r="G200" s="174">
        <v>46200</v>
      </c>
      <c r="H200" s="174">
        <v>0</v>
      </c>
      <c r="I200" s="175">
        <v>40970</v>
      </c>
      <c r="J200" s="174" t="s">
        <v>841</v>
      </c>
    </row>
    <row r="201" spans="1:10" x14ac:dyDescent="0.2">
      <c r="A201" s="174" t="s">
        <v>860</v>
      </c>
      <c r="B201" s="174" t="s">
        <v>842</v>
      </c>
      <c r="C201" s="174">
        <v>1560</v>
      </c>
      <c r="D201" s="174" t="s">
        <v>864</v>
      </c>
      <c r="E201" s="174">
        <v>18</v>
      </c>
      <c r="F201" s="174">
        <v>1</v>
      </c>
      <c r="G201" s="174">
        <v>28080</v>
      </c>
      <c r="H201" s="174">
        <v>1560</v>
      </c>
      <c r="I201" s="175">
        <v>40983</v>
      </c>
      <c r="J201" s="174" t="s">
        <v>847</v>
      </c>
    </row>
    <row r="202" spans="1:10" x14ac:dyDescent="0.2">
      <c r="A202" s="174" t="s">
        <v>860</v>
      </c>
      <c r="B202" s="174" t="s">
        <v>840</v>
      </c>
      <c r="C202" s="174">
        <v>1150</v>
      </c>
      <c r="D202" s="174" t="s">
        <v>864</v>
      </c>
      <c r="E202" s="174">
        <v>14</v>
      </c>
      <c r="F202" s="174">
        <v>4</v>
      </c>
      <c r="G202" s="174">
        <v>16100</v>
      </c>
      <c r="H202" s="174">
        <v>4600</v>
      </c>
      <c r="I202" s="175">
        <v>41161</v>
      </c>
      <c r="J202" s="174" t="s">
        <v>839</v>
      </c>
    </row>
    <row r="203" spans="1:10" x14ac:dyDescent="0.2">
      <c r="A203" s="174" t="s">
        <v>860</v>
      </c>
      <c r="B203" s="174" t="s">
        <v>837</v>
      </c>
      <c r="C203" s="174">
        <v>890</v>
      </c>
      <c r="D203" s="174" t="s">
        <v>864</v>
      </c>
      <c r="E203" s="174">
        <v>50</v>
      </c>
      <c r="F203" s="174">
        <v>4</v>
      </c>
      <c r="G203" s="174">
        <v>44500</v>
      </c>
      <c r="H203" s="174">
        <v>3560</v>
      </c>
      <c r="I203" s="175">
        <v>41271</v>
      </c>
      <c r="J203" s="174" t="s">
        <v>839</v>
      </c>
    </row>
    <row r="204" spans="1:10" x14ac:dyDescent="0.2">
      <c r="A204" s="174" t="s">
        <v>860</v>
      </c>
      <c r="B204" s="174" t="s">
        <v>844</v>
      </c>
      <c r="C204" s="174">
        <v>1960</v>
      </c>
      <c r="D204" s="174" t="s">
        <v>864</v>
      </c>
      <c r="E204" s="174">
        <v>33</v>
      </c>
      <c r="F204" s="174">
        <v>0</v>
      </c>
      <c r="G204" s="174">
        <v>64680</v>
      </c>
      <c r="H204" s="174">
        <v>0</v>
      </c>
      <c r="I204" s="175">
        <v>40927</v>
      </c>
      <c r="J204" s="174" t="s">
        <v>841</v>
      </c>
    </row>
    <row r="205" spans="1:10" x14ac:dyDescent="0.2">
      <c r="A205" s="174" t="s">
        <v>860</v>
      </c>
      <c r="B205" s="174" t="s">
        <v>846</v>
      </c>
      <c r="C205" s="174">
        <v>2500</v>
      </c>
      <c r="D205" s="174" t="s">
        <v>864</v>
      </c>
      <c r="E205" s="174">
        <v>44</v>
      </c>
      <c r="F205" s="174">
        <v>0</v>
      </c>
      <c r="G205" s="174">
        <v>110000</v>
      </c>
      <c r="H205" s="174">
        <v>0</v>
      </c>
      <c r="I205" s="175">
        <v>40966</v>
      </c>
      <c r="J205" s="174" t="s">
        <v>843</v>
      </c>
    </row>
    <row r="206" spans="1:10" x14ac:dyDescent="0.2">
      <c r="A206" s="174" t="s">
        <v>861</v>
      </c>
      <c r="B206" s="174" t="s">
        <v>845</v>
      </c>
      <c r="C206" s="174">
        <v>780</v>
      </c>
      <c r="D206" s="174" t="s">
        <v>864</v>
      </c>
      <c r="E206" s="174">
        <v>31</v>
      </c>
      <c r="F206" s="174">
        <v>4</v>
      </c>
      <c r="G206" s="174">
        <v>24180</v>
      </c>
      <c r="H206" s="174">
        <v>3120</v>
      </c>
      <c r="I206" s="175">
        <v>41195</v>
      </c>
      <c r="J206" s="174" t="s">
        <v>568</v>
      </c>
    </row>
    <row r="207" spans="1:10" x14ac:dyDescent="0.2">
      <c r="A207" s="174" t="s">
        <v>861</v>
      </c>
      <c r="B207" s="174" t="s">
        <v>837</v>
      </c>
      <c r="C207" s="174">
        <v>1150</v>
      </c>
      <c r="D207" s="174" t="s">
        <v>864</v>
      </c>
      <c r="E207" s="174">
        <v>27</v>
      </c>
      <c r="F207" s="174">
        <v>3</v>
      </c>
      <c r="G207" s="174">
        <v>31050</v>
      </c>
      <c r="H207" s="174">
        <v>3450</v>
      </c>
      <c r="I207" s="175">
        <v>41159</v>
      </c>
      <c r="J207" s="174" t="s">
        <v>626</v>
      </c>
    </row>
    <row r="208" spans="1:10" x14ac:dyDescent="0.2">
      <c r="A208" s="174" t="s">
        <v>861</v>
      </c>
      <c r="B208" s="174" t="s">
        <v>844</v>
      </c>
      <c r="C208" s="174">
        <v>1200</v>
      </c>
      <c r="D208" s="174" t="s">
        <v>864</v>
      </c>
      <c r="E208" s="174">
        <v>39</v>
      </c>
      <c r="F208" s="174">
        <v>0</v>
      </c>
      <c r="G208" s="174">
        <v>46800</v>
      </c>
      <c r="H208" s="174">
        <v>0</v>
      </c>
      <c r="I208" s="175">
        <v>41248</v>
      </c>
      <c r="J208" s="174" t="s">
        <v>847</v>
      </c>
    </row>
    <row r="209" spans="1:10" x14ac:dyDescent="0.2">
      <c r="A209" s="174" t="s">
        <v>861</v>
      </c>
      <c r="B209" s="174" t="s">
        <v>849</v>
      </c>
      <c r="C209" s="174">
        <v>1080</v>
      </c>
      <c r="D209" s="174" t="s">
        <v>864</v>
      </c>
      <c r="E209" s="174">
        <v>18</v>
      </c>
      <c r="F209" s="174">
        <v>1</v>
      </c>
      <c r="G209" s="174">
        <v>19440</v>
      </c>
      <c r="H209" s="174">
        <v>1080</v>
      </c>
      <c r="I209" s="175">
        <v>40978</v>
      </c>
      <c r="J209" s="174" t="s">
        <v>839</v>
      </c>
    </row>
    <row r="210" spans="1:10" x14ac:dyDescent="0.2">
      <c r="A210" s="174" t="s">
        <v>848</v>
      </c>
      <c r="B210" s="174" t="s">
        <v>837</v>
      </c>
      <c r="C210" s="174">
        <v>1370</v>
      </c>
      <c r="D210" s="174" t="s">
        <v>865</v>
      </c>
      <c r="E210" s="174">
        <v>38</v>
      </c>
      <c r="F210" s="174">
        <v>4</v>
      </c>
      <c r="G210" s="174">
        <v>52060</v>
      </c>
      <c r="H210" s="174">
        <v>5480</v>
      </c>
      <c r="I210" s="175">
        <v>41238</v>
      </c>
      <c r="J210" s="174" t="s">
        <v>841</v>
      </c>
    </row>
    <row r="211" spans="1:10" x14ac:dyDescent="0.2">
      <c r="A211" s="174" t="s">
        <v>836</v>
      </c>
      <c r="B211" s="174" t="s">
        <v>840</v>
      </c>
      <c r="C211" s="174">
        <v>2000</v>
      </c>
      <c r="D211" s="174" t="s">
        <v>865</v>
      </c>
      <c r="E211" s="174">
        <v>24</v>
      </c>
      <c r="F211" s="174">
        <v>3</v>
      </c>
      <c r="G211" s="174">
        <v>48000</v>
      </c>
      <c r="H211" s="174">
        <v>6000</v>
      </c>
      <c r="I211" s="175">
        <v>40962</v>
      </c>
      <c r="J211" s="174" t="s">
        <v>626</v>
      </c>
    </row>
    <row r="212" spans="1:10" x14ac:dyDescent="0.2">
      <c r="A212" s="174" t="s">
        <v>836</v>
      </c>
      <c r="B212" s="174" t="s">
        <v>842</v>
      </c>
      <c r="C212" s="174">
        <v>1400</v>
      </c>
      <c r="D212" s="174" t="s">
        <v>865</v>
      </c>
      <c r="E212" s="174">
        <v>39</v>
      </c>
      <c r="F212" s="174">
        <v>1</v>
      </c>
      <c r="G212" s="174">
        <v>54600</v>
      </c>
      <c r="H212" s="174">
        <v>1400</v>
      </c>
      <c r="I212" s="175">
        <v>41065</v>
      </c>
      <c r="J212" s="174" t="s">
        <v>568</v>
      </c>
    </row>
    <row r="213" spans="1:10" x14ac:dyDescent="0.2">
      <c r="A213" s="174" t="s">
        <v>836</v>
      </c>
      <c r="B213" s="174" t="s">
        <v>844</v>
      </c>
      <c r="C213" s="174">
        <v>1700</v>
      </c>
      <c r="D213" s="174" t="s">
        <v>865</v>
      </c>
      <c r="E213" s="174">
        <v>50</v>
      </c>
      <c r="F213" s="174">
        <v>4</v>
      </c>
      <c r="G213" s="174">
        <v>85000</v>
      </c>
      <c r="H213" s="174">
        <v>6800</v>
      </c>
      <c r="I213" s="175">
        <v>41154</v>
      </c>
      <c r="J213" s="174" t="s">
        <v>847</v>
      </c>
    </row>
    <row r="214" spans="1:10" x14ac:dyDescent="0.2">
      <c r="A214" s="174" t="s">
        <v>836</v>
      </c>
      <c r="B214" s="174" t="s">
        <v>845</v>
      </c>
      <c r="C214" s="174">
        <v>1650</v>
      </c>
      <c r="D214" s="174" t="s">
        <v>865</v>
      </c>
      <c r="E214" s="174">
        <v>39</v>
      </c>
      <c r="F214" s="174">
        <v>4</v>
      </c>
      <c r="G214" s="174">
        <v>64350</v>
      </c>
      <c r="H214" s="174">
        <v>6600</v>
      </c>
      <c r="I214" s="175">
        <v>41248</v>
      </c>
      <c r="J214" s="174" t="s">
        <v>843</v>
      </c>
    </row>
    <row r="215" spans="1:10" x14ac:dyDescent="0.2">
      <c r="A215" s="174" t="s">
        <v>836</v>
      </c>
      <c r="B215" s="174" t="s">
        <v>846</v>
      </c>
      <c r="C215" s="174">
        <v>1250</v>
      </c>
      <c r="D215" s="174" t="s">
        <v>865</v>
      </c>
      <c r="E215" s="174">
        <v>13</v>
      </c>
      <c r="F215" s="174">
        <v>0</v>
      </c>
      <c r="G215" s="174">
        <v>16250</v>
      </c>
      <c r="H215" s="174">
        <v>0</v>
      </c>
      <c r="I215" s="175">
        <v>41244</v>
      </c>
      <c r="J215" s="174" t="s">
        <v>626</v>
      </c>
    </row>
    <row r="216" spans="1:10" x14ac:dyDescent="0.2">
      <c r="A216" s="174" t="s">
        <v>848</v>
      </c>
      <c r="B216" s="174" t="s">
        <v>842</v>
      </c>
      <c r="C216" s="174">
        <v>2390</v>
      </c>
      <c r="D216" s="174" t="s">
        <v>865</v>
      </c>
      <c r="E216" s="174">
        <v>50</v>
      </c>
      <c r="F216" s="174">
        <v>0</v>
      </c>
      <c r="G216" s="174">
        <v>119500</v>
      </c>
      <c r="H216" s="174">
        <v>0</v>
      </c>
      <c r="I216" s="175">
        <v>41235</v>
      </c>
      <c r="J216" s="174" t="s">
        <v>568</v>
      </c>
    </row>
    <row r="217" spans="1:10" x14ac:dyDescent="0.2">
      <c r="A217" s="174" t="s">
        <v>848</v>
      </c>
      <c r="B217" s="174" t="s">
        <v>837</v>
      </c>
      <c r="C217" s="174">
        <v>3190</v>
      </c>
      <c r="D217" s="174" t="s">
        <v>865</v>
      </c>
      <c r="E217" s="174">
        <v>23</v>
      </c>
      <c r="F217" s="174">
        <v>1</v>
      </c>
      <c r="G217" s="174">
        <v>73370</v>
      </c>
      <c r="H217" s="174">
        <v>3190</v>
      </c>
      <c r="I217" s="175">
        <v>41008</v>
      </c>
      <c r="J217" s="174" t="s">
        <v>847</v>
      </c>
    </row>
    <row r="218" spans="1:10" x14ac:dyDescent="0.2">
      <c r="A218" s="174" t="s">
        <v>848</v>
      </c>
      <c r="B218" s="174" t="s">
        <v>844</v>
      </c>
      <c r="C218" s="174">
        <v>1990</v>
      </c>
      <c r="D218" s="174" t="s">
        <v>865</v>
      </c>
      <c r="E218" s="174">
        <v>25</v>
      </c>
      <c r="F218" s="174">
        <v>3</v>
      </c>
      <c r="G218" s="174">
        <v>49750</v>
      </c>
      <c r="H218" s="174">
        <v>5970</v>
      </c>
      <c r="I218" s="175">
        <v>41261</v>
      </c>
      <c r="J218" s="174" t="s">
        <v>843</v>
      </c>
    </row>
    <row r="219" spans="1:10" x14ac:dyDescent="0.2">
      <c r="A219" s="174" t="s">
        <v>848</v>
      </c>
      <c r="B219" s="174" t="s">
        <v>845</v>
      </c>
      <c r="C219" s="174">
        <v>2550</v>
      </c>
      <c r="D219" s="174" t="s">
        <v>865</v>
      </c>
      <c r="E219" s="174">
        <v>21</v>
      </c>
      <c r="F219" s="174">
        <v>3</v>
      </c>
      <c r="G219" s="174">
        <v>53550</v>
      </c>
      <c r="H219" s="174">
        <v>7650</v>
      </c>
      <c r="I219" s="175">
        <v>41039</v>
      </c>
      <c r="J219" s="174" t="s">
        <v>626</v>
      </c>
    </row>
    <row r="220" spans="1:10" x14ac:dyDescent="0.2">
      <c r="A220" s="174" t="s">
        <v>848</v>
      </c>
      <c r="B220" s="174" t="s">
        <v>840</v>
      </c>
      <c r="C220" s="174">
        <v>3150</v>
      </c>
      <c r="D220" s="174" t="s">
        <v>865</v>
      </c>
      <c r="E220" s="174">
        <v>38</v>
      </c>
      <c r="F220" s="174">
        <v>2</v>
      </c>
      <c r="G220" s="174">
        <v>119700</v>
      </c>
      <c r="H220" s="174">
        <v>6300</v>
      </c>
      <c r="I220" s="175">
        <v>41154</v>
      </c>
      <c r="J220" s="174" t="s">
        <v>626</v>
      </c>
    </row>
    <row r="221" spans="1:10" x14ac:dyDescent="0.2">
      <c r="A221" s="174" t="s">
        <v>848</v>
      </c>
      <c r="B221" s="174" t="s">
        <v>846</v>
      </c>
      <c r="C221" s="174">
        <v>3100</v>
      </c>
      <c r="D221" s="174" t="s">
        <v>865</v>
      </c>
      <c r="E221" s="174">
        <v>27</v>
      </c>
      <c r="F221" s="174">
        <v>1</v>
      </c>
      <c r="G221" s="174">
        <v>83700</v>
      </c>
      <c r="H221" s="174">
        <v>3100</v>
      </c>
      <c r="I221" s="175">
        <v>41188</v>
      </c>
      <c r="J221" s="174" t="s">
        <v>839</v>
      </c>
    </row>
    <row r="222" spans="1:10" x14ac:dyDescent="0.2">
      <c r="A222" s="174" t="s">
        <v>848</v>
      </c>
      <c r="B222" s="174" t="s">
        <v>849</v>
      </c>
      <c r="C222" s="174">
        <v>4800</v>
      </c>
      <c r="D222" s="174" t="s">
        <v>865</v>
      </c>
      <c r="E222" s="174">
        <v>48</v>
      </c>
      <c r="F222" s="174">
        <v>3</v>
      </c>
      <c r="G222" s="174">
        <v>230400</v>
      </c>
      <c r="H222" s="174">
        <v>14400</v>
      </c>
      <c r="I222" s="175">
        <v>41244</v>
      </c>
      <c r="J222" s="174" t="s">
        <v>841</v>
      </c>
    </row>
    <row r="223" spans="1:10" x14ac:dyDescent="0.2">
      <c r="A223" s="174" t="s">
        <v>850</v>
      </c>
      <c r="B223" s="174" t="s">
        <v>849</v>
      </c>
      <c r="C223" s="174">
        <v>3380</v>
      </c>
      <c r="D223" s="174" t="s">
        <v>865</v>
      </c>
      <c r="E223" s="174">
        <v>35</v>
      </c>
      <c r="F223" s="174">
        <v>3</v>
      </c>
      <c r="G223" s="174">
        <v>118300</v>
      </c>
      <c r="H223" s="174">
        <v>10140</v>
      </c>
      <c r="I223" s="175">
        <v>40931</v>
      </c>
      <c r="J223" s="174" t="s">
        <v>843</v>
      </c>
    </row>
    <row r="224" spans="1:10" x14ac:dyDescent="0.2">
      <c r="A224" s="174" t="s">
        <v>850</v>
      </c>
      <c r="B224" s="174" t="s">
        <v>845</v>
      </c>
      <c r="C224" s="174">
        <v>1490</v>
      </c>
      <c r="D224" s="174" t="s">
        <v>865</v>
      </c>
      <c r="E224" s="174">
        <v>49</v>
      </c>
      <c r="F224" s="174">
        <v>1</v>
      </c>
      <c r="G224" s="174">
        <v>73010</v>
      </c>
      <c r="H224" s="174">
        <v>1490</v>
      </c>
      <c r="I224" s="175">
        <v>41119</v>
      </c>
      <c r="J224" s="174" t="s">
        <v>568</v>
      </c>
    </row>
    <row r="225" spans="1:10" x14ac:dyDescent="0.2">
      <c r="A225" s="174" t="s">
        <v>850</v>
      </c>
      <c r="B225" s="174" t="s">
        <v>840</v>
      </c>
      <c r="C225" s="174">
        <v>1280</v>
      </c>
      <c r="D225" s="174" t="s">
        <v>865</v>
      </c>
      <c r="E225" s="174">
        <v>15</v>
      </c>
      <c r="F225" s="174">
        <v>4</v>
      </c>
      <c r="G225" s="174">
        <v>19200</v>
      </c>
      <c r="H225" s="174">
        <v>5120</v>
      </c>
      <c r="I225" s="175">
        <v>40930</v>
      </c>
      <c r="J225" s="174" t="s">
        <v>626</v>
      </c>
    </row>
    <row r="226" spans="1:10" x14ac:dyDescent="0.2">
      <c r="A226" s="174" t="s">
        <v>850</v>
      </c>
      <c r="B226" s="174" t="s">
        <v>846</v>
      </c>
      <c r="C226" s="174">
        <v>2970</v>
      </c>
      <c r="D226" s="174" t="s">
        <v>865</v>
      </c>
      <c r="E226" s="174">
        <v>41</v>
      </c>
      <c r="F226" s="174">
        <v>1</v>
      </c>
      <c r="G226" s="174">
        <v>121770</v>
      </c>
      <c r="H226" s="174">
        <v>2970</v>
      </c>
      <c r="I226" s="175">
        <v>41150</v>
      </c>
      <c r="J226" s="174" t="s">
        <v>847</v>
      </c>
    </row>
    <row r="227" spans="1:10" x14ac:dyDescent="0.2">
      <c r="A227" s="174" t="s">
        <v>851</v>
      </c>
      <c r="B227" s="174" t="s">
        <v>845</v>
      </c>
      <c r="C227" s="174">
        <v>2540</v>
      </c>
      <c r="D227" s="174" t="s">
        <v>865</v>
      </c>
      <c r="E227" s="174">
        <v>48</v>
      </c>
      <c r="F227" s="174">
        <v>4</v>
      </c>
      <c r="G227" s="174">
        <v>121920</v>
      </c>
      <c r="H227" s="174">
        <v>10160</v>
      </c>
      <c r="I227" s="175">
        <v>41030</v>
      </c>
      <c r="J227" s="174" t="s">
        <v>843</v>
      </c>
    </row>
    <row r="228" spans="1:10" x14ac:dyDescent="0.2">
      <c r="A228" s="174" t="s">
        <v>851</v>
      </c>
      <c r="B228" s="174" t="s">
        <v>840</v>
      </c>
      <c r="C228" s="174">
        <v>2620</v>
      </c>
      <c r="D228" s="174" t="s">
        <v>865</v>
      </c>
      <c r="E228" s="174">
        <v>25</v>
      </c>
      <c r="F228" s="174">
        <v>0</v>
      </c>
      <c r="G228" s="174">
        <v>65500</v>
      </c>
      <c r="H228" s="174">
        <v>0</v>
      </c>
      <c r="I228" s="175">
        <v>40973</v>
      </c>
      <c r="J228" s="174" t="s">
        <v>839</v>
      </c>
    </row>
    <row r="229" spans="1:10" x14ac:dyDescent="0.2">
      <c r="A229" s="174" t="s">
        <v>851</v>
      </c>
      <c r="B229" s="174" t="s">
        <v>846</v>
      </c>
      <c r="C229" s="174">
        <v>2600</v>
      </c>
      <c r="D229" s="174" t="s">
        <v>865</v>
      </c>
      <c r="E229" s="174">
        <v>42</v>
      </c>
      <c r="F229" s="174">
        <v>2</v>
      </c>
      <c r="G229" s="174">
        <v>109200</v>
      </c>
      <c r="H229" s="174">
        <v>5200</v>
      </c>
      <c r="I229" s="175">
        <v>41118</v>
      </c>
      <c r="J229" s="174" t="s">
        <v>843</v>
      </c>
    </row>
    <row r="230" spans="1:10" x14ac:dyDescent="0.2">
      <c r="A230" s="174" t="s">
        <v>851</v>
      </c>
      <c r="B230" s="174" t="s">
        <v>842</v>
      </c>
      <c r="C230" s="174">
        <v>2150</v>
      </c>
      <c r="D230" s="174" t="s">
        <v>865</v>
      </c>
      <c r="E230" s="174">
        <v>18</v>
      </c>
      <c r="F230" s="174">
        <v>4</v>
      </c>
      <c r="G230" s="174">
        <v>38700</v>
      </c>
      <c r="H230" s="174">
        <v>8600</v>
      </c>
      <c r="I230" s="175">
        <v>41021</v>
      </c>
      <c r="J230" s="174" t="s">
        <v>626</v>
      </c>
    </row>
    <row r="231" spans="1:10" x14ac:dyDescent="0.2">
      <c r="A231" s="174" t="s">
        <v>851</v>
      </c>
      <c r="B231" s="174" t="s">
        <v>837</v>
      </c>
      <c r="C231" s="174">
        <v>3900</v>
      </c>
      <c r="D231" s="174" t="s">
        <v>865</v>
      </c>
      <c r="E231" s="174">
        <v>29</v>
      </c>
      <c r="F231" s="174">
        <v>2</v>
      </c>
      <c r="G231" s="174">
        <v>113100</v>
      </c>
      <c r="H231" s="174">
        <v>7800</v>
      </c>
      <c r="I231" s="175">
        <v>41190</v>
      </c>
      <c r="J231" s="174" t="s">
        <v>568</v>
      </c>
    </row>
    <row r="232" spans="1:10" x14ac:dyDescent="0.2">
      <c r="A232" s="174" t="s">
        <v>851</v>
      </c>
      <c r="B232" s="174" t="s">
        <v>844</v>
      </c>
      <c r="C232" s="174">
        <v>1790</v>
      </c>
      <c r="D232" s="174" t="s">
        <v>865</v>
      </c>
      <c r="E232" s="174">
        <v>14</v>
      </c>
      <c r="F232" s="174">
        <v>4</v>
      </c>
      <c r="G232" s="174">
        <v>25060</v>
      </c>
      <c r="H232" s="174">
        <v>7160</v>
      </c>
      <c r="I232" s="175">
        <v>41226</v>
      </c>
      <c r="J232" s="174" t="s">
        <v>847</v>
      </c>
    </row>
    <row r="233" spans="1:10" x14ac:dyDescent="0.2">
      <c r="A233" s="174" t="s">
        <v>852</v>
      </c>
      <c r="B233" s="174" t="s">
        <v>842</v>
      </c>
      <c r="C233" s="174">
        <v>4350</v>
      </c>
      <c r="D233" s="174" t="s">
        <v>865</v>
      </c>
      <c r="E233" s="174">
        <v>41</v>
      </c>
      <c r="F233" s="174">
        <v>2</v>
      </c>
      <c r="G233" s="174">
        <v>178350</v>
      </c>
      <c r="H233" s="174">
        <v>8700</v>
      </c>
      <c r="I233" s="175">
        <v>41167</v>
      </c>
      <c r="J233" s="174" t="s">
        <v>843</v>
      </c>
    </row>
    <row r="234" spans="1:10" x14ac:dyDescent="0.2">
      <c r="A234" s="174" t="s">
        <v>852</v>
      </c>
      <c r="B234" s="174" t="s">
        <v>845</v>
      </c>
      <c r="C234" s="174">
        <v>2850</v>
      </c>
      <c r="D234" s="174" t="s">
        <v>865</v>
      </c>
      <c r="E234" s="174">
        <v>48</v>
      </c>
      <c r="F234" s="174">
        <v>1</v>
      </c>
      <c r="G234" s="174">
        <v>136800</v>
      </c>
      <c r="H234" s="174">
        <v>2850</v>
      </c>
      <c r="I234" s="175">
        <v>41012</v>
      </c>
      <c r="J234" s="174" t="s">
        <v>626</v>
      </c>
    </row>
    <row r="235" spans="1:10" x14ac:dyDescent="0.2">
      <c r="A235" s="174" t="s">
        <v>852</v>
      </c>
      <c r="B235" s="174" t="s">
        <v>846</v>
      </c>
      <c r="C235" s="174">
        <v>4050</v>
      </c>
      <c r="D235" s="174" t="s">
        <v>865</v>
      </c>
      <c r="E235" s="174">
        <v>47</v>
      </c>
      <c r="F235" s="174">
        <v>3</v>
      </c>
      <c r="G235" s="174">
        <v>190350</v>
      </c>
      <c r="H235" s="174">
        <v>12150</v>
      </c>
      <c r="I235" s="175">
        <v>40971</v>
      </c>
      <c r="J235" s="174" t="s">
        <v>568</v>
      </c>
    </row>
    <row r="236" spans="1:10" x14ac:dyDescent="0.2">
      <c r="A236" s="174" t="s">
        <v>852</v>
      </c>
      <c r="B236" s="174" t="s">
        <v>853</v>
      </c>
      <c r="C236" s="174">
        <v>3880</v>
      </c>
      <c r="D236" s="174" t="s">
        <v>865</v>
      </c>
      <c r="E236" s="174">
        <v>24</v>
      </c>
      <c r="F236" s="174">
        <v>1</v>
      </c>
      <c r="G236" s="174">
        <v>93120</v>
      </c>
      <c r="H236" s="174">
        <v>3880</v>
      </c>
      <c r="I236" s="175">
        <v>40911</v>
      </c>
      <c r="J236" s="174" t="s">
        <v>847</v>
      </c>
    </row>
    <row r="237" spans="1:10" x14ac:dyDescent="0.2">
      <c r="A237" s="174" t="s">
        <v>852</v>
      </c>
      <c r="B237" s="174" t="s">
        <v>837</v>
      </c>
      <c r="C237" s="174">
        <v>4180</v>
      </c>
      <c r="D237" s="174" t="s">
        <v>865</v>
      </c>
      <c r="E237" s="174">
        <v>28</v>
      </c>
      <c r="F237" s="174">
        <v>1</v>
      </c>
      <c r="G237" s="174">
        <v>117040</v>
      </c>
      <c r="H237" s="174">
        <v>4180</v>
      </c>
      <c r="I237" s="175">
        <v>41140</v>
      </c>
      <c r="J237" s="174" t="s">
        <v>843</v>
      </c>
    </row>
    <row r="238" spans="1:10" x14ac:dyDescent="0.2">
      <c r="A238" s="174" t="s">
        <v>852</v>
      </c>
      <c r="B238" s="174" t="s">
        <v>844</v>
      </c>
      <c r="C238" s="174">
        <v>4100</v>
      </c>
      <c r="D238" s="174" t="s">
        <v>865</v>
      </c>
      <c r="E238" s="174">
        <v>24</v>
      </c>
      <c r="F238" s="174">
        <v>0</v>
      </c>
      <c r="G238" s="174">
        <v>98400</v>
      </c>
      <c r="H238" s="174">
        <v>0</v>
      </c>
      <c r="I238" s="175">
        <v>40924</v>
      </c>
      <c r="J238" s="174" t="s">
        <v>626</v>
      </c>
    </row>
    <row r="239" spans="1:10" x14ac:dyDescent="0.2">
      <c r="A239" s="174" t="s">
        <v>852</v>
      </c>
      <c r="B239" s="174" t="s">
        <v>849</v>
      </c>
      <c r="C239" s="174">
        <v>2870</v>
      </c>
      <c r="D239" s="174" t="s">
        <v>865</v>
      </c>
      <c r="E239" s="174">
        <v>11</v>
      </c>
      <c r="F239" s="174">
        <v>2</v>
      </c>
      <c r="G239" s="174">
        <v>31570</v>
      </c>
      <c r="H239" s="174">
        <v>5740</v>
      </c>
      <c r="I239" s="175">
        <v>40931</v>
      </c>
      <c r="J239" s="174" t="s">
        <v>839</v>
      </c>
    </row>
    <row r="240" spans="1:10" x14ac:dyDescent="0.2">
      <c r="A240" s="174" t="s">
        <v>854</v>
      </c>
      <c r="B240" s="174" t="s">
        <v>842</v>
      </c>
      <c r="C240" s="174">
        <v>4590</v>
      </c>
      <c r="D240" s="174" t="s">
        <v>865</v>
      </c>
      <c r="E240" s="174">
        <v>29</v>
      </c>
      <c r="F240" s="174">
        <v>4</v>
      </c>
      <c r="G240" s="174">
        <v>133110</v>
      </c>
      <c r="H240" s="174">
        <v>18360</v>
      </c>
      <c r="I240" s="175">
        <v>41088</v>
      </c>
      <c r="J240" s="174" t="s">
        <v>841</v>
      </c>
    </row>
    <row r="241" spans="1:10" x14ac:dyDescent="0.2">
      <c r="A241" s="174" t="s">
        <v>854</v>
      </c>
      <c r="B241" s="174" t="s">
        <v>845</v>
      </c>
      <c r="C241" s="174">
        <v>5490</v>
      </c>
      <c r="D241" s="174" t="s">
        <v>865</v>
      </c>
      <c r="E241" s="174">
        <v>23</v>
      </c>
      <c r="F241" s="174">
        <v>0</v>
      </c>
      <c r="G241" s="174">
        <v>126270</v>
      </c>
      <c r="H241" s="174">
        <v>0</v>
      </c>
      <c r="I241" s="175">
        <v>41136</v>
      </c>
      <c r="J241" s="174" t="s">
        <v>843</v>
      </c>
    </row>
    <row r="242" spans="1:10" x14ac:dyDescent="0.2">
      <c r="A242" s="174" t="s">
        <v>854</v>
      </c>
      <c r="B242" s="174" t="s">
        <v>846</v>
      </c>
      <c r="C242" s="174">
        <v>10250</v>
      </c>
      <c r="D242" s="174" t="s">
        <v>865</v>
      </c>
      <c r="E242" s="174">
        <v>16</v>
      </c>
      <c r="F242" s="174">
        <v>4</v>
      </c>
      <c r="G242" s="174">
        <v>164000</v>
      </c>
      <c r="H242" s="174">
        <v>41000</v>
      </c>
      <c r="I242" s="175">
        <v>40958</v>
      </c>
      <c r="J242" s="174" t="s">
        <v>568</v>
      </c>
    </row>
    <row r="243" spans="1:10" x14ac:dyDescent="0.2">
      <c r="A243" s="174" t="s">
        <v>854</v>
      </c>
      <c r="B243" s="174" t="s">
        <v>840</v>
      </c>
      <c r="C243" s="174">
        <v>4600</v>
      </c>
      <c r="D243" s="174" t="s">
        <v>865</v>
      </c>
      <c r="E243" s="174">
        <v>24</v>
      </c>
      <c r="F243" s="174">
        <v>3</v>
      </c>
      <c r="G243" s="174">
        <v>110400</v>
      </c>
      <c r="H243" s="174">
        <v>13800</v>
      </c>
      <c r="I243" s="175">
        <v>41007</v>
      </c>
      <c r="J243" s="174" t="s">
        <v>626</v>
      </c>
    </row>
    <row r="244" spans="1:10" x14ac:dyDescent="0.2">
      <c r="A244" s="174" t="s">
        <v>855</v>
      </c>
      <c r="B244" s="174" t="s">
        <v>837</v>
      </c>
      <c r="C244" s="174">
        <v>900</v>
      </c>
      <c r="D244" s="174" t="s">
        <v>865</v>
      </c>
      <c r="E244" s="174">
        <v>39</v>
      </c>
      <c r="F244" s="174">
        <v>4</v>
      </c>
      <c r="G244" s="174">
        <v>35100</v>
      </c>
      <c r="H244" s="174">
        <v>3600</v>
      </c>
      <c r="I244" s="175">
        <v>41111</v>
      </c>
      <c r="J244" s="174" t="s">
        <v>847</v>
      </c>
    </row>
    <row r="245" spans="1:10" x14ac:dyDescent="0.2">
      <c r="A245" s="174" t="s">
        <v>855</v>
      </c>
      <c r="B245" s="174" t="s">
        <v>845</v>
      </c>
      <c r="C245" s="174">
        <v>1100</v>
      </c>
      <c r="D245" s="174" t="s">
        <v>865</v>
      </c>
      <c r="E245" s="174">
        <v>16</v>
      </c>
      <c r="F245" s="174">
        <v>4</v>
      </c>
      <c r="G245" s="174">
        <v>17600</v>
      </c>
      <c r="H245" s="174">
        <v>4400</v>
      </c>
      <c r="I245" s="175">
        <v>40933</v>
      </c>
      <c r="J245" s="174" t="s">
        <v>626</v>
      </c>
    </row>
    <row r="246" spans="1:10" x14ac:dyDescent="0.2">
      <c r="A246" s="174" t="s">
        <v>855</v>
      </c>
      <c r="B246" s="174" t="s">
        <v>840</v>
      </c>
      <c r="C246" s="174">
        <v>1750</v>
      </c>
      <c r="D246" s="174" t="s">
        <v>865</v>
      </c>
      <c r="E246" s="174">
        <v>42</v>
      </c>
      <c r="F246" s="174">
        <v>0</v>
      </c>
      <c r="G246" s="174">
        <v>73500</v>
      </c>
      <c r="H246" s="174">
        <v>0</v>
      </c>
      <c r="I246" s="175">
        <v>41267</v>
      </c>
      <c r="J246" s="174" t="s">
        <v>847</v>
      </c>
    </row>
    <row r="247" spans="1:10" x14ac:dyDescent="0.2">
      <c r="A247" s="174" t="s">
        <v>855</v>
      </c>
      <c r="B247" s="174" t="s">
        <v>849</v>
      </c>
      <c r="C247" s="174">
        <v>1950</v>
      </c>
      <c r="D247" s="174" t="s">
        <v>865</v>
      </c>
      <c r="E247" s="174">
        <v>32</v>
      </c>
      <c r="F247" s="174">
        <v>3</v>
      </c>
      <c r="G247" s="174">
        <v>62400</v>
      </c>
      <c r="H247" s="174">
        <v>5850</v>
      </c>
      <c r="I247" s="175">
        <v>41007</v>
      </c>
      <c r="J247" s="174" t="s">
        <v>626</v>
      </c>
    </row>
    <row r="248" spans="1:10" x14ac:dyDescent="0.2">
      <c r="A248" s="174" t="s">
        <v>856</v>
      </c>
      <c r="B248" s="174" t="s">
        <v>853</v>
      </c>
      <c r="C248" s="174">
        <v>4700</v>
      </c>
      <c r="D248" s="174" t="s">
        <v>865</v>
      </c>
      <c r="E248" s="174">
        <v>43</v>
      </c>
      <c r="F248" s="174">
        <v>0</v>
      </c>
      <c r="G248" s="174">
        <v>202100</v>
      </c>
      <c r="H248" s="174">
        <v>0</v>
      </c>
      <c r="I248" s="175">
        <v>41068</v>
      </c>
      <c r="J248" s="174" t="s">
        <v>839</v>
      </c>
    </row>
    <row r="249" spans="1:10" x14ac:dyDescent="0.2">
      <c r="A249" s="174" t="s">
        <v>856</v>
      </c>
      <c r="B249" s="174" t="s">
        <v>857</v>
      </c>
      <c r="C249" s="174">
        <v>3750</v>
      </c>
      <c r="D249" s="174" t="s">
        <v>865</v>
      </c>
      <c r="E249" s="174">
        <v>40</v>
      </c>
      <c r="F249" s="174">
        <v>0</v>
      </c>
      <c r="G249" s="174">
        <v>150000</v>
      </c>
      <c r="H249" s="174">
        <v>0</v>
      </c>
      <c r="I249" s="175">
        <v>41051</v>
      </c>
      <c r="J249" s="174" t="s">
        <v>841</v>
      </c>
    </row>
    <row r="250" spans="1:10" x14ac:dyDescent="0.2">
      <c r="A250" s="174" t="s">
        <v>856</v>
      </c>
      <c r="B250" s="174" t="s">
        <v>858</v>
      </c>
      <c r="C250" s="174">
        <v>2800</v>
      </c>
      <c r="D250" s="174" t="s">
        <v>865</v>
      </c>
      <c r="E250" s="174">
        <v>38</v>
      </c>
      <c r="F250" s="174">
        <v>3</v>
      </c>
      <c r="G250" s="174">
        <v>106400</v>
      </c>
      <c r="H250" s="174">
        <v>8400</v>
      </c>
      <c r="I250" s="175">
        <v>40914</v>
      </c>
      <c r="J250" s="174" t="s">
        <v>843</v>
      </c>
    </row>
    <row r="251" spans="1:10" x14ac:dyDescent="0.2">
      <c r="A251" s="174" t="s">
        <v>856</v>
      </c>
      <c r="B251" s="174" t="s">
        <v>859</v>
      </c>
      <c r="C251" s="174">
        <v>4450</v>
      </c>
      <c r="D251" s="174" t="s">
        <v>865</v>
      </c>
      <c r="E251" s="174">
        <v>50</v>
      </c>
      <c r="F251" s="174">
        <v>2</v>
      </c>
      <c r="G251" s="174">
        <v>222500</v>
      </c>
      <c r="H251" s="174">
        <v>8900</v>
      </c>
      <c r="I251" s="175">
        <v>41001</v>
      </c>
      <c r="J251" s="174" t="s">
        <v>839</v>
      </c>
    </row>
    <row r="252" spans="1:10" x14ac:dyDescent="0.2">
      <c r="A252" s="174" t="s">
        <v>860</v>
      </c>
      <c r="B252" s="174" t="s">
        <v>845</v>
      </c>
      <c r="C252" s="174">
        <v>1650</v>
      </c>
      <c r="D252" s="174" t="s">
        <v>865</v>
      </c>
      <c r="E252" s="174">
        <v>16</v>
      </c>
      <c r="F252" s="174">
        <v>3</v>
      </c>
      <c r="G252" s="174">
        <v>26400</v>
      </c>
      <c r="H252" s="174">
        <v>4950</v>
      </c>
      <c r="I252" s="175">
        <v>40980</v>
      </c>
      <c r="J252" s="174" t="s">
        <v>841</v>
      </c>
    </row>
    <row r="253" spans="1:10" x14ac:dyDescent="0.2">
      <c r="A253" s="174" t="s">
        <v>860</v>
      </c>
      <c r="B253" s="174" t="s">
        <v>842</v>
      </c>
      <c r="C253" s="174">
        <v>1560</v>
      </c>
      <c r="D253" s="174" t="s">
        <v>865</v>
      </c>
      <c r="E253" s="174">
        <v>40</v>
      </c>
      <c r="F253" s="174">
        <v>4</v>
      </c>
      <c r="G253" s="174">
        <v>62400</v>
      </c>
      <c r="H253" s="174">
        <v>6240</v>
      </c>
      <c r="I253" s="175">
        <v>41115</v>
      </c>
      <c r="J253" s="174" t="s">
        <v>843</v>
      </c>
    </row>
    <row r="254" spans="1:10" x14ac:dyDescent="0.2">
      <c r="A254" s="174" t="s">
        <v>860</v>
      </c>
      <c r="B254" s="174" t="s">
        <v>840</v>
      </c>
      <c r="C254" s="174">
        <v>1200</v>
      </c>
      <c r="D254" s="174" t="s">
        <v>865</v>
      </c>
      <c r="E254" s="174">
        <v>44</v>
      </c>
      <c r="F254" s="174">
        <v>2</v>
      </c>
      <c r="G254" s="174">
        <v>52800</v>
      </c>
      <c r="H254" s="174">
        <v>2400</v>
      </c>
      <c r="I254" s="175">
        <v>41011</v>
      </c>
      <c r="J254" s="174" t="s">
        <v>839</v>
      </c>
    </row>
    <row r="255" spans="1:10" x14ac:dyDescent="0.2">
      <c r="A255" s="174" t="s">
        <v>860</v>
      </c>
      <c r="B255" s="174" t="s">
        <v>837</v>
      </c>
      <c r="C255" s="174">
        <v>900</v>
      </c>
      <c r="D255" s="174" t="s">
        <v>865</v>
      </c>
      <c r="E255" s="174">
        <v>40</v>
      </c>
      <c r="F255" s="174">
        <v>4</v>
      </c>
      <c r="G255" s="174">
        <v>36000</v>
      </c>
      <c r="H255" s="174">
        <v>3600</v>
      </c>
      <c r="I255" s="175">
        <v>40988</v>
      </c>
      <c r="J255" s="174" t="s">
        <v>841</v>
      </c>
    </row>
    <row r="256" spans="1:10" x14ac:dyDescent="0.2">
      <c r="A256" s="174" t="s">
        <v>860</v>
      </c>
      <c r="B256" s="174" t="s">
        <v>844</v>
      </c>
      <c r="C256" s="174">
        <v>2000</v>
      </c>
      <c r="D256" s="174" t="s">
        <v>865</v>
      </c>
      <c r="E256" s="174">
        <v>16</v>
      </c>
      <c r="F256" s="174">
        <v>0</v>
      </c>
      <c r="G256" s="174">
        <v>32000</v>
      </c>
      <c r="H256" s="174">
        <v>0</v>
      </c>
      <c r="I256" s="175">
        <v>40973</v>
      </c>
      <c r="J256" s="174" t="s">
        <v>843</v>
      </c>
    </row>
    <row r="257" spans="1:10" x14ac:dyDescent="0.2">
      <c r="A257" s="174" t="s">
        <v>860</v>
      </c>
      <c r="B257" s="174" t="s">
        <v>846</v>
      </c>
      <c r="C257" s="174">
        <v>2500</v>
      </c>
      <c r="D257" s="174" t="s">
        <v>865</v>
      </c>
      <c r="E257" s="174">
        <v>26</v>
      </c>
      <c r="F257" s="174">
        <v>0</v>
      </c>
      <c r="G257" s="174">
        <v>65000</v>
      </c>
      <c r="H257" s="174">
        <v>0</v>
      </c>
      <c r="I257" s="175">
        <v>40916</v>
      </c>
      <c r="J257" s="174" t="s">
        <v>568</v>
      </c>
    </row>
    <row r="258" spans="1:10" x14ac:dyDescent="0.2">
      <c r="A258" s="174" t="s">
        <v>861</v>
      </c>
      <c r="B258" s="174" t="s">
        <v>845</v>
      </c>
      <c r="C258" s="174">
        <v>1000</v>
      </c>
      <c r="D258" s="174" t="s">
        <v>865</v>
      </c>
      <c r="E258" s="174">
        <v>32</v>
      </c>
      <c r="F258" s="174">
        <v>4</v>
      </c>
      <c r="G258" s="174">
        <v>32000</v>
      </c>
      <c r="H258" s="174">
        <v>4000</v>
      </c>
      <c r="I258" s="175">
        <v>41075</v>
      </c>
      <c r="J258" s="174" t="s">
        <v>626</v>
      </c>
    </row>
    <row r="259" spans="1:10" x14ac:dyDescent="0.2">
      <c r="A259" s="174" t="s">
        <v>861</v>
      </c>
      <c r="B259" s="174" t="s">
        <v>837</v>
      </c>
      <c r="C259" s="174">
        <v>1150</v>
      </c>
      <c r="D259" s="174" t="s">
        <v>865</v>
      </c>
      <c r="E259" s="174">
        <v>48</v>
      </c>
      <c r="F259" s="174">
        <v>2</v>
      </c>
      <c r="G259" s="174">
        <v>55200</v>
      </c>
      <c r="H259" s="174">
        <v>2300</v>
      </c>
      <c r="I259" s="175">
        <v>41157</v>
      </c>
      <c r="J259" s="174" t="s">
        <v>847</v>
      </c>
    </row>
    <row r="260" spans="1:10" x14ac:dyDescent="0.2">
      <c r="A260" s="174" t="s">
        <v>861</v>
      </c>
      <c r="B260" s="174" t="s">
        <v>844</v>
      </c>
      <c r="C260" s="174">
        <v>1200</v>
      </c>
      <c r="D260" s="174" t="s">
        <v>865</v>
      </c>
      <c r="E260" s="174">
        <v>39</v>
      </c>
      <c r="F260" s="174">
        <v>4</v>
      </c>
      <c r="G260" s="174">
        <v>46800</v>
      </c>
      <c r="H260" s="174">
        <v>4800</v>
      </c>
      <c r="I260" s="175">
        <v>41164</v>
      </c>
      <c r="J260" s="174" t="s">
        <v>839</v>
      </c>
    </row>
    <row r="261" spans="1:10" x14ac:dyDescent="0.2">
      <c r="A261" s="174" t="s">
        <v>861</v>
      </c>
      <c r="B261" s="174" t="s">
        <v>849</v>
      </c>
      <c r="C261" s="174">
        <v>1100</v>
      </c>
      <c r="D261" s="174" t="s">
        <v>865</v>
      </c>
      <c r="E261" s="174">
        <v>50</v>
      </c>
      <c r="F261" s="174">
        <v>3</v>
      </c>
      <c r="G261" s="174">
        <v>55000</v>
      </c>
      <c r="H261" s="174">
        <v>3300</v>
      </c>
      <c r="I261" s="175">
        <v>40975</v>
      </c>
      <c r="J261" s="174" t="s">
        <v>841</v>
      </c>
    </row>
    <row r="262" spans="1:10" x14ac:dyDescent="0.2">
      <c r="A262" s="174" t="s">
        <v>848</v>
      </c>
      <c r="B262" s="174" t="s">
        <v>837</v>
      </c>
      <c r="C262" s="174">
        <v>1400</v>
      </c>
      <c r="D262" s="174" t="s">
        <v>866</v>
      </c>
      <c r="E262" s="174">
        <v>46</v>
      </c>
      <c r="F262" s="174">
        <v>4</v>
      </c>
      <c r="G262" s="174">
        <v>64400</v>
      </c>
      <c r="H262" s="174">
        <v>5600</v>
      </c>
      <c r="I262" s="175">
        <v>41054</v>
      </c>
      <c r="J262" s="174" t="s">
        <v>843</v>
      </c>
    </row>
    <row r="263" spans="1:10" x14ac:dyDescent="0.2">
      <c r="A263" s="174" t="s">
        <v>836</v>
      </c>
      <c r="B263" s="174" t="s">
        <v>840</v>
      </c>
      <c r="C263" s="174">
        <v>2100</v>
      </c>
      <c r="D263" s="174" t="s">
        <v>866</v>
      </c>
      <c r="E263" s="174">
        <v>18</v>
      </c>
      <c r="F263" s="174">
        <v>4</v>
      </c>
      <c r="G263" s="174">
        <v>37800</v>
      </c>
      <c r="H263" s="174">
        <v>8400</v>
      </c>
      <c r="I263" s="175">
        <v>41071</v>
      </c>
      <c r="J263" s="174" t="s">
        <v>568</v>
      </c>
    </row>
    <row r="264" spans="1:10" x14ac:dyDescent="0.2">
      <c r="A264" s="174" t="s">
        <v>836</v>
      </c>
      <c r="B264" s="174" t="s">
        <v>842</v>
      </c>
      <c r="C264" s="174">
        <v>1400</v>
      </c>
      <c r="D264" s="174" t="s">
        <v>866</v>
      </c>
      <c r="E264" s="174">
        <v>23</v>
      </c>
      <c r="F264" s="174">
        <v>4</v>
      </c>
      <c r="G264" s="174">
        <v>32200</v>
      </c>
      <c r="H264" s="174">
        <v>5600</v>
      </c>
      <c r="I264" s="175">
        <v>41115</v>
      </c>
      <c r="J264" s="174" t="s">
        <v>626</v>
      </c>
    </row>
    <row r="265" spans="1:10" x14ac:dyDescent="0.2">
      <c r="A265" s="174" t="s">
        <v>836</v>
      </c>
      <c r="B265" s="174" t="s">
        <v>844</v>
      </c>
      <c r="C265" s="174">
        <v>1800</v>
      </c>
      <c r="D265" s="174" t="s">
        <v>866</v>
      </c>
      <c r="E265" s="174">
        <v>48</v>
      </c>
      <c r="F265" s="174">
        <v>4</v>
      </c>
      <c r="G265" s="174">
        <v>86400</v>
      </c>
      <c r="H265" s="174">
        <v>7200</v>
      </c>
      <c r="I265" s="175">
        <v>40992</v>
      </c>
      <c r="J265" s="174" t="s">
        <v>847</v>
      </c>
    </row>
    <row r="266" spans="1:10" x14ac:dyDescent="0.2">
      <c r="A266" s="174" t="s">
        <v>836</v>
      </c>
      <c r="B266" s="174" t="s">
        <v>845</v>
      </c>
      <c r="C266" s="174">
        <v>1700</v>
      </c>
      <c r="D266" s="174" t="s">
        <v>866</v>
      </c>
      <c r="E266" s="174">
        <v>42</v>
      </c>
      <c r="F266" s="174">
        <v>1</v>
      </c>
      <c r="G266" s="174">
        <v>71400</v>
      </c>
      <c r="H266" s="174">
        <v>1700</v>
      </c>
      <c r="I266" s="175">
        <v>40964</v>
      </c>
      <c r="J266" s="174" t="s">
        <v>839</v>
      </c>
    </row>
    <row r="267" spans="1:10" x14ac:dyDescent="0.2">
      <c r="A267" s="174" t="s">
        <v>836</v>
      </c>
      <c r="B267" s="174" t="s">
        <v>846</v>
      </c>
      <c r="C267" s="174">
        <v>1300</v>
      </c>
      <c r="D267" s="174" t="s">
        <v>866</v>
      </c>
      <c r="E267" s="174">
        <v>28</v>
      </c>
      <c r="F267" s="174">
        <v>4</v>
      </c>
      <c r="G267" s="174">
        <v>36400</v>
      </c>
      <c r="H267" s="174">
        <v>5200</v>
      </c>
      <c r="I267" s="175">
        <v>40998</v>
      </c>
      <c r="J267" s="174" t="s">
        <v>841</v>
      </c>
    </row>
    <row r="268" spans="1:10" x14ac:dyDescent="0.2">
      <c r="A268" s="174" t="s">
        <v>848</v>
      </c>
      <c r="B268" s="174" t="s">
        <v>842</v>
      </c>
      <c r="C268" s="174">
        <v>2400</v>
      </c>
      <c r="D268" s="174" t="s">
        <v>866</v>
      </c>
      <c r="E268" s="174">
        <v>22</v>
      </c>
      <c r="F268" s="174">
        <v>2</v>
      </c>
      <c r="G268" s="174">
        <v>52800</v>
      </c>
      <c r="H268" s="174">
        <v>4800</v>
      </c>
      <c r="I268" s="175">
        <v>41079</v>
      </c>
      <c r="J268" s="174" t="s">
        <v>843</v>
      </c>
    </row>
    <row r="269" spans="1:10" x14ac:dyDescent="0.2">
      <c r="A269" s="174" t="s">
        <v>848</v>
      </c>
      <c r="B269" s="174" t="s">
        <v>837</v>
      </c>
      <c r="C269" s="174">
        <v>3200</v>
      </c>
      <c r="D269" s="174" t="s">
        <v>866</v>
      </c>
      <c r="E269" s="174">
        <v>50</v>
      </c>
      <c r="F269" s="174">
        <v>4</v>
      </c>
      <c r="G269" s="174">
        <v>160000</v>
      </c>
      <c r="H269" s="174">
        <v>12800</v>
      </c>
      <c r="I269" s="175">
        <v>41056</v>
      </c>
      <c r="J269" s="174" t="s">
        <v>568</v>
      </c>
    </row>
    <row r="270" spans="1:10" x14ac:dyDescent="0.2">
      <c r="A270" s="174" t="s">
        <v>848</v>
      </c>
      <c r="B270" s="174" t="s">
        <v>844</v>
      </c>
      <c r="C270" s="174">
        <v>1900</v>
      </c>
      <c r="D270" s="174" t="s">
        <v>866</v>
      </c>
      <c r="E270" s="174">
        <v>12</v>
      </c>
      <c r="F270" s="174">
        <v>4</v>
      </c>
      <c r="G270" s="174">
        <v>22800</v>
      </c>
      <c r="H270" s="174">
        <v>7600</v>
      </c>
      <c r="I270" s="175">
        <v>40997</v>
      </c>
      <c r="J270" s="174" t="s">
        <v>626</v>
      </c>
    </row>
    <row r="271" spans="1:10" x14ac:dyDescent="0.2">
      <c r="A271" s="174" t="s">
        <v>848</v>
      </c>
      <c r="B271" s="174" t="s">
        <v>845</v>
      </c>
      <c r="C271" s="174">
        <v>2500</v>
      </c>
      <c r="D271" s="174" t="s">
        <v>866</v>
      </c>
      <c r="E271" s="174">
        <v>49</v>
      </c>
      <c r="F271" s="174">
        <v>2</v>
      </c>
      <c r="G271" s="174">
        <v>122500</v>
      </c>
      <c r="H271" s="174">
        <v>5000</v>
      </c>
      <c r="I271" s="175">
        <v>40923</v>
      </c>
      <c r="J271" s="174" t="s">
        <v>847</v>
      </c>
    </row>
    <row r="272" spans="1:10" x14ac:dyDescent="0.2">
      <c r="A272" s="174" t="s">
        <v>848</v>
      </c>
      <c r="B272" s="174" t="s">
        <v>840</v>
      </c>
      <c r="C272" s="174">
        <v>3200</v>
      </c>
      <c r="D272" s="174" t="s">
        <v>866</v>
      </c>
      <c r="E272" s="174">
        <v>29</v>
      </c>
      <c r="F272" s="174">
        <v>0</v>
      </c>
      <c r="G272" s="174">
        <v>92800</v>
      </c>
      <c r="H272" s="174">
        <v>0</v>
      </c>
      <c r="I272" s="175">
        <v>41256</v>
      </c>
      <c r="J272" s="174" t="s">
        <v>839</v>
      </c>
    </row>
    <row r="273" spans="1:10" x14ac:dyDescent="0.2">
      <c r="A273" s="174" t="s">
        <v>848</v>
      </c>
      <c r="B273" s="174" t="s">
        <v>846</v>
      </c>
      <c r="C273" s="174">
        <v>3300</v>
      </c>
      <c r="D273" s="174" t="s">
        <v>866</v>
      </c>
      <c r="E273" s="174">
        <v>11</v>
      </c>
      <c r="F273" s="174">
        <v>3</v>
      </c>
      <c r="G273" s="174">
        <v>36300</v>
      </c>
      <c r="H273" s="174">
        <v>9900</v>
      </c>
      <c r="I273" s="175">
        <v>41132</v>
      </c>
      <c r="J273" s="174" t="s">
        <v>841</v>
      </c>
    </row>
    <row r="274" spans="1:10" x14ac:dyDescent="0.2">
      <c r="A274" s="174" t="s">
        <v>848</v>
      </c>
      <c r="B274" s="174" t="s">
        <v>849</v>
      </c>
      <c r="C274" s="174">
        <v>5000</v>
      </c>
      <c r="D274" s="174" t="s">
        <v>866</v>
      </c>
      <c r="E274" s="174">
        <v>31</v>
      </c>
      <c r="F274" s="174">
        <v>3</v>
      </c>
      <c r="G274" s="174">
        <v>155000</v>
      </c>
      <c r="H274" s="174">
        <v>15000</v>
      </c>
      <c r="I274" s="175">
        <v>40947</v>
      </c>
      <c r="J274" s="174" t="s">
        <v>843</v>
      </c>
    </row>
    <row r="275" spans="1:10" x14ac:dyDescent="0.2">
      <c r="A275" s="174" t="s">
        <v>850</v>
      </c>
      <c r="B275" s="174" t="s">
        <v>849</v>
      </c>
      <c r="C275" s="174">
        <v>3400</v>
      </c>
      <c r="D275" s="174" t="s">
        <v>866</v>
      </c>
      <c r="E275" s="174">
        <v>17</v>
      </c>
      <c r="F275" s="174">
        <v>2</v>
      </c>
      <c r="G275" s="174">
        <v>57800</v>
      </c>
      <c r="H275" s="174">
        <v>6800</v>
      </c>
      <c r="I275" s="175">
        <v>41024</v>
      </c>
      <c r="J275" s="174" t="s">
        <v>568</v>
      </c>
    </row>
    <row r="276" spans="1:10" x14ac:dyDescent="0.2">
      <c r="A276" s="174" t="s">
        <v>850</v>
      </c>
      <c r="B276" s="174" t="s">
        <v>845</v>
      </c>
      <c r="C276" s="174">
        <v>1600</v>
      </c>
      <c r="D276" s="174" t="s">
        <v>866</v>
      </c>
      <c r="E276" s="174">
        <v>14</v>
      </c>
      <c r="F276" s="174">
        <v>0</v>
      </c>
      <c r="G276" s="174">
        <v>22400</v>
      </c>
      <c r="H276" s="174">
        <v>0</v>
      </c>
      <c r="I276" s="175">
        <v>41183</v>
      </c>
      <c r="J276" s="174" t="s">
        <v>626</v>
      </c>
    </row>
    <row r="277" spans="1:10" x14ac:dyDescent="0.2">
      <c r="A277" s="174" t="s">
        <v>850</v>
      </c>
      <c r="B277" s="174" t="s">
        <v>840</v>
      </c>
      <c r="C277" s="174">
        <v>1250</v>
      </c>
      <c r="D277" s="174" t="s">
        <v>866</v>
      </c>
      <c r="E277" s="174">
        <v>29</v>
      </c>
      <c r="F277" s="174">
        <v>4</v>
      </c>
      <c r="G277" s="174">
        <v>36250</v>
      </c>
      <c r="H277" s="174">
        <v>5000</v>
      </c>
      <c r="I277" s="175">
        <v>41009</v>
      </c>
      <c r="J277" s="174" t="s">
        <v>847</v>
      </c>
    </row>
    <row r="278" spans="1:10" x14ac:dyDescent="0.2">
      <c r="A278" s="174" t="s">
        <v>850</v>
      </c>
      <c r="B278" s="174" t="s">
        <v>846</v>
      </c>
      <c r="C278" s="174">
        <v>2850</v>
      </c>
      <c r="D278" s="174" t="s">
        <v>866</v>
      </c>
      <c r="E278" s="174">
        <v>21</v>
      </c>
      <c r="F278" s="174">
        <v>3</v>
      </c>
      <c r="G278" s="174">
        <v>59850</v>
      </c>
      <c r="H278" s="174">
        <v>8550</v>
      </c>
      <c r="I278" s="175">
        <v>41077</v>
      </c>
      <c r="J278" s="174" t="s">
        <v>568</v>
      </c>
    </row>
    <row r="279" spans="1:10" x14ac:dyDescent="0.2">
      <c r="A279" s="174" t="s">
        <v>851</v>
      </c>
      <c r="B279" s="174" t="s">
        <v>845</v>
      </c>
      <c r="C279" s="174">
        <v>2600</v>
      </c>
      <c r="D279" s="174" t="s">
        <v>866</v>
      </c>
      <c r="E279" s="174">
        <v>17</v>
      </c>
      <c r="F279" s="174">
        <v>2</v>
      </c>
      <c r="G279" s="174">
        <v>44200</v>
      </c>
      <c r="H279" s="174">
        <v>5200</v>
      </c>
      <c r="I279" s="175">
        <v>41073</v>
      </c>
      <c r="J279" s="174" t="s">
        <v>626</v>
      </c>
    </row>
    <row r="280" spans="1:10" x14ac:dyDescent="0.2">
      <c r="A280" s="174" t="s">
        <v>851</v>
      </c>
      <c r="B280" s="174" t="s">
        <v>840</v>
      </c>
      <c r="C280" s="174">
        <v>2700</v>
      </c>
      <c r="D280" s="174" t="s">
        <v>866</v>
      </c>
      <c r="E280" s="174">
        <v>16</v>
      </c>
      <c r="F280" s="174">
        <v>1</v>
      </c>
      <c r="G280" s="174">
        <v>43200</v>
      </c>
      <c r="H280" s="174">
        <v>2700</v>
      </c>
      <c r="I280" s="175">
        <v>41038</v>
      </c>
      <c r="J280" s="174" t="s">
        <v>839</v>
      </c>
    </row>
    <row r="281" spans="1:10" x14ac:dyDescent="0.2">
      <c r="A281" s="174" t="s">
        <v>851</v>
      </c>
      <c r="B281" s="174" t="s">
        <v>846</v>
      </c>
      <c r="C281" s="174">
        <v>2600</v>
      </c>
      <c r="D281" s="174" t="s">
        <v>866</v>
      </c>
      <c r="E281" s="174">
        <v>32</v>
      </c>
      <c r="F281" s="174">
        <v>0</v>
      </c>
      <c r="G281" s="174">
        <v>83200</v>
      </c>
      <c r="H281" s="174">
        <v>0</v>
      </c>
      <c r="I281" s="175">
        <v>41256</v>
      </c>
      <c r="J281" s="174" t="s">
        <v>841</v>
      </c>
    </row>
    <row r="282" spans="1:10" x14ac:dyDescent="0.2">
      <c r="A282" s="174" t="s">
        <v>851</v>
      </c>
      <c r="B282" s="174" t="s">
        <v>842</v>
      </c>
      <c r="C282" s="174">
        <v>2220</v>
      </c>
      <c r="D282" s="174" t="s">
        <v>866</v>
      </c>
      <c r="E282" s="174">
        <v>32</v>
      </c>
      <c r="F282" s="174">
        <v>3</v>
      </c>
      <c r="G282" s="174">
        <v>71040</v>
      </c>
      <c r="H282" s="174">
        <v>6660</v>
      </c>
      <c r="I282" s="175">
        <v>41044</v>
      </c>
      <c r="J282" s="174" t="s">
        <v>843</v>
      </c>
    </row>
    <row r="283" spans="1:10" x14ac:dyDescent="0.2">
      <c r="A283" s="174" t="s">
        <v>851</v>
      </c>
      <c r="B283" s="174" t="s">
        <v>837</v>
      </c>
      <c r="C283" s="174">
        <v>3900</v>
      </c>
      <c r="D283" s="174" t="s">
        <v>866</v>
      </c>
      <c r="E283" s="174">
        <v>41</v>
      </c>
      <c r="F283" s="174">
        <v>0</v>
      </c>
      <c r="G283" s="174">
        <v>159900</v>
      </c>
      <c r="H283" s="174">
        <v>0</v>
      </c>
      <c r="I283" s="175">
        <v>41238</v>
      </c>
      <c r="J283" s="174" t="s">
        <v>568</v>
      </c>
    </row>
    <row r="284" spans="1:10" x14ac:dyDescent="0.2">
      <c r="A284" s="174" t="s">
        <v>851</v>
      </c>
      <c r="B284" s="174" t="s">
        <v>844</v>
      </c>
      <c r="C284" s="174">
        <v>1800</v>
      </c>
      <c r="D284" s="174" t="s">
        <v>866</v>
      </c>
      <c r="E284" s="174">
        <v>46</v>
      </c>
      <c r="F284" s="174">
        <v>1</v>
      </c>
      <c r="G284" s="174">
        <v>82800</v>
      </c>
      <c r="H284" s="174">
        <v>1800</v>
      </c>
      <c r="I284" s="175">
        <v>40927</v>
      </c>
      <c r="J284" s="174" t="s">
        <v>843</v>
      </c>
    </row>
    <row r="285" spans="1:10" x14ac:dyDescent="0.2">
      <c r="A285" s="174" t="s">
        <v>852</v>
      </c>
      <c r="B285" s="174" t="s">
        <v>842</v>
      </c>
      <c r="C285" s="174">
        <v>4550</v>
      </c>
      <c r="D285" s="174" t="s">
        <v>866</v>
      </c>
      <c r="E285" s="174">
        <v>27</v>
      </c>
      <c r="F285" s="174">
        <v>0</v>
      </c>
      <c r="G285" s="174">
        <v>122850</v>
      </c>
      <c r="H285" s="174">
        <v>0</v>
      </c>
      <c r="I285" s="175">
        <v>40976</v>
      </c>
      <c r="J285" s="174" t="s">
        <v>568</v>
      </c>
    </row>
    <row r="286" spans="1:10" x14ac:dyDescent="0.2">
      <c r="A286" s="174" t="s">
        <v>852</v>
      </c>
      <c r="B286" s="174" t="s">
        <v>845</v>
      </c>
      <c r="C286" s="174">
        <v>2900</v>
      </c>
      <c r="D286" s="174" t="s">
        <v>866</v>
      </c>
      <c r="E286" s="174">
        <v>36</v>
      </c>
      <c r="F286" s="174">
        <v>3</v>
      </c>
      <c r="G286" s="174">
        <v>104400</v>
      </c>
      <c r="H286" s="174">
        <v>8700</v>
      </c>
      <c r="I286" s="175">
        <v>41236</v>
      </c>
      <c r="J286" s="174" t="s">
        <v>843</v>
      </c>
    </row>
    <row r="287" spans="1:10" x14ac:dyDescent="0.2">
      <c r="A287" s="174" t="s">
        <v>852</v>
      </c>
      <c r="B287" s="174" t="s">
        <v>846</v>
      </c>
      <c r="C287" s="174">
        <v>4050</v>
      </c>
      <c r="D287" s="174" t="s">
        <v>866</v>
      </c>
      <c r="E287" s="174">
        <v>19</v>
      </c>
      <c r="F287" s="174">
        <v>2</v>
      </c>
      <c r="G287" s="174">
        <v>76950</v>
      </c>
      <c r="H287" s="174">
        <v>8100</v>
      </c>
      <c r="I287" s="175">
        <v>40959</v>
      </c>
      <c r="J287" s="174" t="s">
        <v>839</v>
      </c>
    </row>
    <row r="288" spans="1:10" x14ac:dyDescent="0.2">
      <c r="A288" s="174" t="s">
        <v>852</v>
      </c>
      <c r="B288" s="174" t="s">
        <v>853</v>
      </c>
      <c r="C288" s="174">
        <v>3900</v>
      </c>
      <c r="D288" s="174" t="s">
        <v>866</v>
      </c>
      <c r="E288" s="174">
        <v>27</v>
      </c>
      <c r="F288" s="174">
        <v>3</v>
      </c>
      <c r="G288" s="174">
        <v>105300</v>
      </c>
      <c r="H288" s="174">
        <v>11700</v>
      </c>
      <c r="I288" s="175">
        <v>41020</v>
      </c>
      <c r="J288" s="174" t="s">
        <v>841</v>
      </c>
    </row>
    <row r="289" spans="1:10" x14ac:dyDescent="0.2">
      <c r="A289" s="174" t="s">
        <v>852</v>
      </c>
      <c r="B289" s="174" t="s">
        <v>837</v>
      </c>
      <c r="C289" s="174">
        <v>4200</v>
      </c>
      <c r="D289" s="174" t="s">
        <v>866</v>
      </c>
      <c r="E289" s="174">
        <v>48</v>
      </c>
      <c r="F289" s="174">
        <v>3</v>
      </c>
      <c r="G289" s="174">
        <v>201600</v>
      </c>
      <c r="H289" s="174">
        <v>12600</v>
      </c>
      <c r="I289" s="175">
        <v>41000</v>
      </c>
      <c r="J289" s="174" t="s">
        <v>843</v>
      </c>
    </row>
    <row r="290" spans="1:10" x14ac:dyDescent="0.2">
      <c r="A290" s="174" t="s">
        <v>852</v>
      </c>
      <c r="B290" s="174" t="s">
        <v>844</v>
      </c>
      <c r="C290" s="174">
        <v>4100</v>
      </c>
      <c r="D290" s="174" t="s">
        <v>866</v>
      </c>
      <c r="E290" s="174">
        <v>17</v>
      </c>
      <c r="F290" s="174">
        <v>2</v>
      </c>
      <c r="G290" s="174">
        <v>69700</v>
      </c>
      <c r="H290" s="174">
        <v>8200</v>
      </c>
      <c r="I290" s="175">
        <v>41218</v>
      </c>
      <c r="J290" s="174" t="s">
        <v>568</v>
      </c>
    </row>
    <row r="291" spans="1:10" x14ac:dyDescent="0.2">
      <c r="A291" s="174" t="s">
        <v>852</v>
      </c>
      <c r="B291" s="174" t="s">
        <v>849</v>
      </c>
      <c r="C291" s="174">
        <v>2870</v>
      </c>
      <c r="D291" s="174" t="s">
        <v>866</v>
      </c>
      <c r="E291" s="174">
        <v>31</v>
      </c>
      <c r="F291" s="174">
        <v>3</v>
      </c>
      <c r="G291" s="174">
        <v>88970</v>
      </c>
      <c r="H291" s="174">
        <v>8610</v>
      </c>
      <c r="I291" s="175">
        <v>41131</v>
      </c>
      <c r="J291" s="174" t="s">
        <v>626</v>
      </c>
    </row>
    <row r="292" spans="1:10" x14ac:dyDescent="0.2">
      <c r="A292" s="174" t="s">
        <v>854</v>
      </c>
      <c r="B292" s="174" t="s">
        <v>842</v>
      </c>
      <c r="C292" s="174">
        <v>4590</v>
      </c>
      <c r="D292" s="174" t="s">
        <v>866</v>
      </c>
      <c r="E292" s="174">
        <v>19</v>
      </c>
      <c r="F292" s="174">
        <v>4</v>
      </c>
      <c r="G292" s="174">
        <v>87210</v>
      </c>
      <c r="H292" s="174">
        <v>18360</v>
      </c>
      <c r="I292" s="175">
        <v>41219</v>
      </c>
      <c r="J292" s="174" t="s">
        <v>847</v>
      </c>
    </row>
    <row r="293" spans="1:10" x14ac:dyDescent="0.2">
      <c r="A293" s="174" t="s">
        <v>854</v>
      </c>
      <c r="B293" s="174" t="s">
        <v>845</v>
      </c>
      <c r="C293" s="174">
        <v>5500</v>
      </c>
      <c r="D293" s="174" t="s">
        <v>866</v>
      </c>
      <c r="E293" s="174">
        <v>20</v>
      </c>
      <c r="F293" s="174">
        <v>4</v>
      </c>
      <c r="G293" s="174">
        <v>110000</v>
      </c>
      <c r="H293" s="174">
        <v>22000</v>
      </c>
      <c r="I293" s="175">
        <v>41009</v>
      </c>
      <c r="J293" s="174" t="s">
        <v>626</v>
      </c>
    </row>
    <row r="294" spans="1:10" x14ac:dyDescent="0.2">
      <c r="A294" s="174" t="s">
        <v>854</v>
      </c>
      <c r="B294" s="174" t="s">
        <v>846</v>
      </c>
      <c r="C294" s="174">
        <v>10110</v>
      </c>
      <c r="D294" s="174" t="s">
        <v>866</v>
      </c>
      <c r="E294" s="174">
        <v>39</v>
      </c>
      <c r="F294" s="174">
        <v>4</v>
      </c>
      <c r="G294" s="174">
        <v>394290</v>
      </c>
      <c r="H294" s="174">
        <v>40440</v>
      </c>
      <c r="I294" s="175">
        <v>41022</v>
      </c>
      <c r="J294" s="174" t="s">
        <v>847</v>
      </c>
    </row>
    <row r="295" spans="1:10" x14ac:dyDescent="0.2">
      <c r="A295" s="174" t="s">
        <v>854</v>
      </c>
      <c r="B295" s="174" t="s">
        <v>840</v>
      </c>
      <c r="C295" s="174">
        <v>4550</v>
      </c>
      <c r="D295" s="174" t="s">
        <v>866</v>
      </c>
      <c r="E295" s="174">
        <v>26</v>
      </c>
      <c r="F295" s="174">
        <v>3</v>
      </c>
      <c r="G295" s="174">
        <v>118300</v>
      </c>
      <c r="H295" s="174">
        <v>13650</v>
      </c>
      <c r="I295" s="175">
        <v>41017</v>
      </c>
      <c r="J295" s="174" t="s">
        <v>568</v>
      </c>
    </row>
    <row r="296" spans="1:10" x14ac:dyDescent="0.2">
      <c r="A296" s="174" t="s">
        <v>855</v>
      </c>
      <c r="B296" s="174" t="s">
        <v>837</v>
      </c>
      <c r="C296" s="174">
        <v>900</v>
      </c>
      <c r="D296" s="174" t="s">
        <v>866</v>
      </c>
      <c r="E296" s="174">
        <v>18</v>
      </c>
      <c r="F296" s="174">
        <v>3</v>
      </c>
      <c r="G296" s="174">
        <v>16200</v>
      </c>
      <c r="H296" s="174">
        <v>2700</v>
      </c>
      <c r="I296" s="175">
        <v>41181</v>
      </c>
      <c r="J296" s="174" t="s">
        <v>843</v>
      </c>
    </row>
    <row r="297" spans="1:10" x14ac:dyDescent="0.2">
      <c r="A297" s="174" t="s">
        <v>855</v>
      </c>
      <c r="B297" s="174" t="s">
        <v>845</v>
      </c>
      <c r="C297" s="174">
        <v>1150</v>
      </c>
      <c r="D297" s="174" t="s">
        <v>866</v>
      </c>
      <c r="E297" s="174">
        <v>38</v>
      </c>
      <c r="F297" s="174">
        <v>2</v>
      </c>
      <c r="G297" s="174">
        <v>43700</v>
      </c>
      <c r="H297" s="174">
        <v>2300</v>
      </c>
      <c r="I297" s="175">
        <v>41247</v>
      </c>
      <c r="J297" s="174" t="s">
        <v>841</v>
      </c>
    </row>
    <row r="298" spans="1:10" x14ac:dyDescent="0.2">
      <c r="A298" s="174" t="s">
        <v>855</v>
      </c>
      <c r="B298" s="174" t="s">
        <v>840</v>
      </c>
      <c r="C298" s="174">
        <v>1750</v>
      </c>
      <c r="D298" s="174" t="s">
        <v>866</v>
      </c>
      <c r="E298" s="174">
        <v>45</v>
      </c>
      <c r="F298" s="174">
        <v>3</v>
      </c>
      <c r="G298" s="174">
        <v>78750</v>
      </c>
      <c r="H298" s="174">
        <v>5250</v>
      </c>
      <c r="I298" s="175">
        <v>40937</v>
      </c>
      <c r="J298" s="174" t="s">
        <v>843</v>
      </c>
    </row>
    <row r="299" spans="1:10" x14ac:dyDescent="0.2">
      <c r="A299" s="174" t="s">
        <v>855</v>
      </c>
      <c r="B299" s="174" t="s">
        <v>849</v>
      </c>
      <c r="C299" s="174">
        <v>1980</v>
      </c>
      <c r="D299" s="174" t="s">
        <v>866</v>
      </c>
      <c r="E299" s="174">
        <v>35</v>
      </c>
      <c r="F299" s="174">
        <v>2</v>
      </c>
      <c r="G299" s="174">
        <v>69300</v>
      </c>
      <c r="H299" s="174">
        <v>3960</v>
      </c>
      <c r="I299" s="175">
        <v>41041</v>
      </c>
      <c r="J299" s="174" t="s">
        <v>841</v>
      </c>
    </row>
    <row r="300" spans="1:10" x14ac:dyDescent="0.2">
      <c r="A300" s="174" t="s">
        <v>856</v>
      </c>
      <c r="B300" s="174" t="s">
        <v>853</v>
      </c>
      <c r="C300" s="174">
        <v>4750</v>
      </c>
      <c r="D300" s="174" t="s">
        <v>866</v>
      </c>
      <c r="E300" s="174">
        <v>10</v>
      </c>
      <c r="F300" s="174">
        <v>3</v>
      </c>
      <c r="G300" s="174">
        <v>47500</v>
      </c>
      <c r="H300" s="174">
        <v>14250</v>
      </c>
      <c r="I300" s="175">
        <v>41239</v>
      </c>
      <c r="J300" s="174" t="s">
        <v>843</v>
      </c>
    </row>
    <row r="301" spans="1:10" x14ac:dyDescent="0.2">
      <c r="A301" s="174" t="s">
        <v>856</v>
      </c>
      <c r="B301" s="174" t="s">
        <v>857</v>
      </c>
      <c r="C301" s="174">
        <v>3820</v>
      </c>
      <c r="D301" s="174" t="s">
        <v>866</v>
      </c>
      <c r="E301" s="174">
        <v>20</v>
      </c>
      <c r="F301" s="174">
        <v>0</v>
      </c>
      <c r="G301" s="174">
        <v>76400</v>
      </c>
      <c r="H301" s="174">
        <v>0</v>
      </c>
      <c r="I301" s="175">
        <v>41005</v>
      </c>
      <c r="J301" s="174" t="s">
        <v>843</v>
      </c>
    </row>
    <row r="302" spans="1:10" x14ac:dyDescent="0.2">
      <c r="A302" s="174" t="s">
        <v>856</v>
      </c>
      <c r="B302" s="174" t="s">
        <v>858</v>
      </c>
      <c r="C302" s="174">
        <v>2850</v>
      </c>
      <c r="D302" s="174" t="s">
        <v>866</v>
      </c>
      <c r="E302" s="174">
        <v>11</v>
      </c>
      <c r="F302" s="174">
        <v>0</v>
      </c>
      <c r="G302" s="174">
        <v>31350</v>
      </c>
      <c r="H302" s="174">
        <v>0</v>
      </c>
      <c r="I302" s="175">
        <v>41168</v>
      </c>
      <c r="J302" s="174" t="s">
        <v>839</v>
      </c>
    </row>
    <row r="303" spans="1:10" x14ac:dyDescent="0.2">
      <c r="A303" s="174" t="s">
        <v>856</v>
      </c>
      <c r="B303" s="174" t="s">
        <v>859</v>
      </c>
      <c r="C303" s="174">
        <v>4580</v>
      </c>
      <c r="D303" s="174" t="s">
        <v>866</v>
      </c>
      <c r="E303" s="174">
        <v>44</v>
      </c>
      <c r="F303" s="174">
        <v>3</v>
      </c>
      <c r="G303" s="174">
        <v>201520</v>
      </c>
      <c r="H303" s="174">
        <v>13740</v>
      </c>
      <c r="I303" s="175">
        <v>41216</v>
      </c>
      <c r="J303" s="174" t="s">
        <v>841</v>
      </c>
    </row>
    <row r="304" spans="1:10" x14ac:dyDescent="0.2">
      <c r="A304" s="174" t="s">
        <v>860</v>
      </c>
      <c r="B304" s="174" t="s">
        <v>845</v>
      </c>
      <c r="C304" s="174">
        <v>1700</v>
      </c>
      <c r="D304" s="174" t="s">
        <v>866</v>
      </c>
      <c r="E304" s="174">
        <v>14</v>
      </c>
      <c r="F304" s="174">
        <v>4</v>
      </c>
      <c r="G304" s="174">
        <v>23800</v>
      </c>
      <c r="H304" s="174">
        <v>6800</v>
      </c>
      <c r="I304" s="175">
        <v>41257</v>
      </c>
      <c r="J304" s="174" t="s">
        <v>843</v>
      </c>
    </row>
    <row r="305" spans="1:10" x14ac:dyDescent="0.2">
      <c r="A305" s="174" t="s">
        <v>860</v>
      </c>
      <c r="B305" s="174" t="s">
        <v>842</v>
      </c>
      <c r="C305" s="174">
        <v>1600</v>
      </c>
      <c r="D305" s="174" t="s">
        <v>866</v>
      </c>
      <c r="E305" s="174">
        <v>35</v>
      </c>
      <c r="F305" s="174">
        <v>1</v>
      </c>
      <c r="G305" s="174">
        <v>56000</v>
      </c>
      <c r="H305" s="174">
        <v>1600</v>
      </c>
      <c r="I305" s="175">
        <v>40953</v>
      </c>
      <c r="J305" s="174" t="s">
        <v>568</v>
      </c>
    </row>
    <row r="306" spans="1:10" x14ac:dyDescent="0.2">
      <c r="A306" s="174" t="s">
        <v>860</v>
      </c>
      <c r="B306" s="174" t="s">
        <v>840</v>
      </c>
      <c r="C306" s="174">
        <v>1200</v>
      </c>
      <c r="D306" s="174" t="s">
        <v>866</v>
      </c>
      <c r="E306" s="174">
        <v>10</v>
      </c>
      <c r="F306" s="174">
        <v>1</v>
      </c>
      <c r="G306" s="174">
        <v>12000</v>
      </c>
      <c r="H306" s="174">
        <v>1200</v>
      </c>
      <c r="I306" s="175">
        <v>40940</v>
      </c>
      <c r="J306" s="174" t="s">
        <v>626</v>
      </c>
    </row>
    <row r="307" spans="1:10" x14ac:dyDescent="0.2">
      <c r="A307" s="174" t="s">
        <v>860</v>
      </c>
      <c r="B307" s="174" t="s">
        <v>837</v>
      </c>
      <c r="C307" s="174">
        <v>850</v>
      </c>
      <c r="D307" s="174" t="s">
        <v>866</v>
      </c>
      <c r="E307" s="174">
        <v>26</v>
      </c>
      <c r="F307" s="174">
        <v>0</v>
      </c>
      <c r="G307" s="174">
        <v>22100</v>
      </c>
      <c r="H307" s="174">
        <v>0</v>
      </c>
      <c r="I307" s="175">
        <v>41020</v>
      </c>
      <c r="J307" s="174" t="s">
        <v>847</v>
      </c>
    </row>
    <row r="308" spans="1:10" x14ac:dyDescent="0.2">
      <c r="A308" s="174" t="s">
        <v>860</v>
      </c>
      <c r="B308" s="174" t="s">
        <v>844</v>
      </c>
      <c r="C308" s="174">
        <v>2000</v>
      </c>
      <c r="D308" s="174" t="s">
        <v>866</v>
      </c>
      <c r="E308" s="174">
        <v>26</v>
      </c>
      <c r="F308" s="174">
        <v>4</v>
      </c>
      <c r="G308" s="174">
        <v>52000</v>
      </c>
      <c r="H308" s="174">
        <v>8000</v>
      </c>
      <c r="I308" s="175">
        <v>41193</v>
      </c>
      <c r="J308" s="174" t="s">
        <v>839</v>
      </c>
    </row>
    <row r="309" spans="1:10" x14ac:dyDescent="0.2">
      <c r="A309" s="174" t="s">
        <v>860</v>
      </c>
      <c r="B309" s="174" t="s">
        <v>846</v>
      </c>
      <c r="C309" s="174">
        <v>2500</v>
      </c>
      <c r="D309" s="174" t="s">
        <v>866</v>
      </c>
      <c r="E309" s="174">
        <v>11</v>
      </c>
      <c r="F309" s="174">
        <v>0</v>
      </c>
      <c r="G309" s="174">
        <v>27500</v>
      </c>
      <c r="H309" s="174">
        <v>0</v>
      </c>
      <c r="I309" s="175">
        <v>40971</v>
      </c>
      <c r="J309" s="174" t="s">
        <v>841</v>
      </c>
    </row>
    <row r="310" spans="1:10" x14ac:dyDescent="0.2">
      <c r="A310" s="174" t="s">
        <v>861</v>
      </c>
      <c r="B310" s="174" t="s">
        <v>845</v>
      </c>
      <c r="C310" s="174">
        <v>800</v>
      </c>
      <c r="D310" s="174" t="s">
        <v>866</v>
      </c>
      <c r="E310" s="174">
        <v>12</v>
      </c>
      <c r="F310" s="174">
        <v>2</v>
      </c>
      <c r="G310" s="174">
        <v>9600</v>
      </c>
      <c r="H310" s="174">
        <v>1600</v>
      </c>
      <c r="I310" s="175">
        <v>41095</v>
      </c>
      <c r="J310" s="174" t="s">
        <v>839</v>
      </c>
    </row>
    <row r="311" spans="1:10" x14ac:dyDescent="0.2">
      <c r="A311" s="174" t="s">
        <v>861</v>
      </c>
      <c r="B311" s="174" t="s">
        <v>837</v>
      </c>
      <c r="C311" s="174">
        <v>1200</v>
      </c>
      <c r="D311" s="174" t="s">
        <v>866</v>
      </c>
      <c r="E311" s="174">
        <v>20</v>
      </c>
      <c r="F311" s="174">
        <v>4</v>
      </c>
      <c r="G311" s="174">
        <v>24000</v>
      </c>
      <c r="H311" s="174">
        <v>4800</v>
      </c>
      <c r="I311" s="175">
        <v>41189</v>
      </c>
      <c r="J311" s="174" t="s">
        <v>841</v>
      </c>
    </row>
    <row r="312" spans="1:10" x14ac:dyDescent="0.2">
      <c r="A312" s="174" t="s">
        <v>861</v>
      </c>
      <c r="B312" s="174" t="s">
        <v>844</v>
      </c>
      <c r="C312" s="174">
        <v>1240</v>
      </c>
      <c r="D312" s="174" t="s">
        <v>866</v>
      </c>
      <c r="E312" s="174">
        <v>27</v>
      </c>
      <c r="F312" s="174">
        <v>0</v>
      </c>
      <c r="G312" s="174">
        <v>33480</v>
      </c>
      <c r="H312" s="174">
        <v>0</v>
      </c>
      <c r="I312" s="175">
        <v>40986</v>
      </c>
      <c r="J312" s="174" t="s">
        <v>568</v>
      </c>
    </row>
    <row r="313" spans="1:10" x14ac:dyDescent="0.2">
      <c r="A313" s="174" t="s">
        <v>861</v>
      </c>
      <c r="B313" s="174" t="s">
        <v>849</v>
      </c>
      <c r="C313" s="174">
        <v>1120</v>
      </c>
      <c r="D313" s="174" t="s">
        <v>866</v>
      </c>
      <c r="E313" s="174">
        <v>39</v>
      </c>
      <c r="F313" s="174">
        <v>0</v>
      </c>
      <c r="G313" s="174">
        <v>43680</v>
      </c>
      <c r="H313" s="174">
        <v>0</v>
      </c>
      <c r="I313" s="175">
        <v>41005</v>
      </c>
      <c r="J313" s="174" t="s">
        <v>626</v>
      </c>
    </row>
    <row r="314" spans="1:10" x14ac:dyDescent="0.2">
      <c r="A314" s="174" t="s">
        <v>867</v>
      </c>
      <c r="B314" s="174" t="s">
        <v>837</v>
      </c>
      <c r="C314" s="174">
        <v>1850</v>
      </c>
      <c r="D314" s="174" t="s">
        <v>838</v>
      </c>
      <c r="E314" s="174">
        <v>12</v>
      </c>
      <c r="F314" s="174">
        <v>1</v>
      </c>
      <c r="G314" s="174">
        <v>22200</v>
      </c>
      <c r="H314" s="174">
        <v>1850</v>
      </c>
      <c r="I314" s="175">
        <v>41047</v>
      </c>
      <c r="J314" s="174" t="s">
        <v>839</v>
      </c>
    </row>
    <row r="315" spans="1:10" x14ac:dyDescent="0.2">
      <c r="A315" s="174" t="s">
        <v>867</v>
      </c>
      <c r="B315" s="174" t="s">
        <v>837</v>
      </c>
      <c r="C315" s="174">
        <v>1900</v>
      </c>
      <c r="D315" s="174" t="s">
        <v>862</v>
      </c>
      <c r="E315" s="174">
        <v>10</v>
      </c>
      <c r="F315" s="174">
        <v>1</v>
      </c>
      <c r="G315" s="174">
        <v>19000</v>
      </c>
      <c r="H315" s="174">
        <v>1900</v>
      </c>
      <c r="I315" s="175">
        <v>41141</v>
      </c>
      <c r="J315" s="174" t="s">
        <v>843</v>
      </c>
    </row>
    <row r="316" spans="1:10" x14ac:dyDescent="0.2">
      <c r="A316" s="174" t="s">
        <v>867</v>
      </c>
      <c r="B316" s="174" t="s">
        <v>837</v>
      </c>
      <c r="C316" s="174">
        <v>1800</v>
      </c>
      <c r="D316" s="174" t="s">
        <v>863</v>
      </c>
      <c r="E316" s="174">
        <v>8</v>
      </c>
      <c r="F316" s="174">
        <v>1</v>
      </c>
      <c r="G316" s="174">
        <v>14400</v>
      </c>
      <c r="H316" s="174">
        <v>1800</v>
      </c>
      <c r="I316" s="175">
        <v>41174</v>
      </c>
      <c r="J316" s="174" t="s">
        <v>626</v>
      </c>
    </row>
    <row r="317" spans="1:10" x14ac:dyDescent="0.2">
      <c r="A317" s="174" t="s">
        <v>867</v>
      </c>
      <c r="B317" s="174" t="s">
        <v>837</v>
      </c>
      <c r="C317" s="174">
        <v>1870</v>
      </c>
      <c r="D317" s="174" t="s">
        <v>864</v>
      </c>
      <c r="E317" s="174">
        <v>20</v>
      </c>
      <c r="F317" s="174">
        <v>0</v>
      </c>
      <c r="G317" s="174">
        <v>37400</v>
      </c>
      <c r="H317" s="174">
        <v>0</v>
      </c>
      <c r="I317" s="175">
        <v>41037</v>
      </c>
      <c r="J317" s="174" t="s">
        <v>568</v>
      </c>
    </row>
    <row r="318" spans="1:10" x14ac:dyDescent="0.2">
      <c r="A318" s="174" t="s">
        <v>867</v>
      </c>
      <c r="B318" s="174" t="s">
        <v>837</v>
      </c>
      <c r="C318" s="174">
        <v>1890</v>
      </c>
      <c r="D318" s="174" t="s">
        <v>865</v>
      </c>
      <c r="E318" s="174">
        <v>16</v>
      </c>
      <c r="F318" s="174">
        <v>0</v>
      </c>
      <c r="G318" s="174">
        <v>30240</v>
      </c>
      <c r="H318" s="174">
        <v>0</v>
      </c>
      <c r="I318" s="175">
        <v>41192</v>
      </c>
      <c r="J318" s="174" t="s">
        <v>841</v>
      </c>
    </row>
    <row r="319" spans="1:10" x14ac:dyDescent="0.2">
      <c r="A319" s="174" t="s">
        <v>867</v>
      </c>
      <c r="B319" s="174" t="s">
        <v>837</v>
      </c>
      <c r="C319" s="174">
        <v>1850</v>
      </c>
      <c r="D319" s="174" t="s">
        <v>866</v>
      </c>
      <c r="E319" s="174">
        <v>12</v>
      </c>
      <c r="F319" s="174">
        <v>1</v>
      </c>
      <c r="G319" s="174">
        <v>22200</v>
      </c>
      <c r="H319" s="174">
        <v>1850</v>
      </c>
      <c r="I319" s="175">
        <v>40971</v>
      </c>
      <c r="J319" s="174" t="s">
        <v>843</v>
      </c>
    </row>
  </sheetData>
  <phoneticPr fontId="9" type="noConversion"/>
  <pageMargins left="0.75" right="0.75" top="1" bottom="1" header="0.5" footer="0.5"/>
  <headerFooter alignWithMargins="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2"/>
  </sheetPr>
  <dimension ref="A1:E368"/>
  <sheetViews>
    <sheetView showGridLines="0" workbookViewId="0"/>
  </sheetViews>
  <sheetFormatPr defaultRowHeight="14.25" x14ac:dyDescent="0.2"/>
  <cols>
    <col min="1" max="1" width="11.28515625" style="8" bestFit="1" customWidth="1"/>
    <col min="2" max="2" width="21.42578125" style="8" bestFit="1" customWidth="1"/>
    <col min="3" max="3" width="7.85546875" style="8" bestFit="1" customWidth="1"/>
    <col min="4" max="4" width="16.5703125" style="8" bestFit="1" customWidth="1"/>
    <col min="5" max="16384" width="9.140625" style="8"/>
  </cols>
  <sheetData>
    <row r="1" spans="1:5" ht="20.25" customHeight="1" x14ac:dyDescent="0.2">
      <c r="A1" s="169" t="s">
        <v>302</v>
      </c>
      <c r="B1" s="169" t="s">
        <v>303</v>
      </c>
      <c r="C1" s="169" t="s">
        <v>231</v>
      </c>
      <c r="D1" s="169" t="s">
        <v>304</v>
      </c>
    </row>
    <row r="2" spans="1:5" x14ac:dyDescent="0.2">
      <c r="A2" s="172">
        <v>40909</v>
      </c>
      <c r="B2" s="173" t="s">
        <v>306</v>
      </c>
      <c r="C2" s="173">
        <v>50000</v>
      </c>
      <c r="D2" s="173" t="s">
        <v>627</v>
      </c>
    </row>
    <row r="3" spans="1:5" x14ac:dyDescent="0.2">
      <c r="A3" s="172">
        <v>40913</v>
      </c>
      <c r="B3" s="173" t="s">
        <v>307</v>
      </c>
      <c r="C3" s="173">
        <v>45500</v>
      </c>
      <c r="D3" s="173" t="s">
        <v>628</v>
      </c>
    </row>
    <row r="4" spans="1:5" x14ac:dyDescent="0.2">
      <c r="A4" s="172">
        <v>40913</v>
      </c>
      <c r="B4" s="173" t="s">
        <v>307</v>
      </c>
      <c r="C4" s="173">
        <v>50000</v>
      </c>
      <c r="D4" s="173" t="s">
        <v>626</v>
      </c>
    </row>
    <row r="5" spans="1:5" x14ac:dyDescent="0.2">
      <c r="A5" s="172">
        <v>40913</v>
      </c>
      <c r="B5" s="173" t="s">
        <v>307</v>
      </c>
      <c r="C5" s="173">
        <v>55500</v>
      </c>
      <c r="D5" s="173" t="s">
        <v>631</v>
      </c>
    </row>
    <row r="6" spans="1:5" x14ac:dyDescent="0.2">
      <c r="A6" s="172">
        <v>40913</v>
      </c>
      <c r="B6" s="173" t="s">
        <v>306</v>
      </c>
      <c r="C6" s="173">
        <v>38700</v>
      </c>
      <c r="D6" s="173" t="s">
        <v>629</v>
      </c>
    </row>
    <row r="7" spans="1:5" x14ac:dyDescent="0.2">
      <c r="A7" s="172">
        <v>40913</v>
      </c>
      <c r="B7" s="173" t="s">
        <v>306</v>
      </c>
      <c r="C7" s="173">
        <v>40000</v>
      </c>
      <c r="D7" s="173" t="s">
        <v>630</v>
      </c>
    </row>
    <row r="8" spans="1:5" x14ac:dyDescent="0.2">
      <c r="A8" s="172">
        <v>40914</v>
      </c>
      <c r="B8" s="173" t="s">
        <v>306</v>
      </c>
      <c r="C8" s="173">
        <v>45500</v>
      </c>
      <c r="D8" s="173" t="s">
        <v>627</v>
      </c>
    </row>
    <row r="9" spans="1:5" x14ac:dyDescent="0.2">
      <c r="A9" s="172">
        <v>40915</v>
      </c>
      <c r="B9" s="173" t="s">
        <v>305</v>
      </c>
      <c r="C9" s="173">
        <v>45500</v>
      </c>
      <c r="D9" s="173" t="s">
        <v>398</v>
      </c>
    </row>
    <row r="10" spans="1:5" x14ac:dyDescent="0.2">
      <c r="A10" s="172">
        <v>40916</v>
      </c>
      <c r="B10" s="173" t="s">
        <v>306</v>
      </c>
      <c r="C10" s="173">
        <v>45500</v>
      </c>
      <c r="D10" s="173" t="s">
        <v>629</v>
      </c>
    </row>
    <row r="11" spans="1:5" x14ac:dyDescent="0.2">
      <c r="A11" s="172">
        <v>40917</v>
      </c>
      <c r="B11" s="173" t="s">
        <v>306</v>
      </c>
      <c r="C11" s="173">
        <v>45500</v>
      </c>
      <c r="D11" s="173" t="s">
        <v>630</v>
      </c>
    </row>
    <row r="12" spans="1:5" x14ac:dyDescent="0.2">
      <c r="A12" s="172">
        <v>40918</v>
      </c>
      <c r="B12" s="173" t="s">
        <v>307</v>
      </c>
      <c r="C12" s="173">
        <v>45500</v>
      </c>
      <c r="D12" s="173" t="s">
        <v>626</v>
      </c>
    </row>
    <row r="13" spans="1:5" x14ac:dyDescent="0.2">
      <c r="A13" s="172">
        <v>40920</v>
      </c>
      <c r="B13" s="173" t="s">
        <v>307</v>
      </c>
      <c r="C13" s="173">
        <v>45500</v>
      </c>
      <c r="D13" s="173" t="s">
        <v>628</v>
      </c>
      <c r="E13" s="156" t="s">
        <v>551</v>
      </c>
    </row>
    <row r="14" spans="1:5" x14ac:dyDescent="0.2">
      <c r="A14" s="172">
        <v>40921</v>
      </c>
      <c r="B14" s="173" t="s">
        <v>306</v>
      </c>
      <c r="C14" s="173">
        <v>45500</v>
      </c>
      <c r="D14" s="173" t="s">
        <v>627</v>
      </c>
    </row>
    <row r="15" spans="1:5" x14ac:dyDescent="0.2">
      <c r="A15" s="172">
        <v>40922</v>
      </c>
      <c r="B15" s="173" t="s">
        <v>305</v>
      </c>
      <c r="C15" s="173">
        <v>45500</v>
      </c>
      <c r="D15" s="173" t="s">
        <v>398</v>
      </c>
    </row>
    <row r="16" spans="1:5" x14ac:dyDescent="0.2">
      <c r="A16" s="172">
        <v>40923</v>
      </c>
      <c r="B16" s="173" t="s">
        <v>306</v>
      </c>
      <c r="C16" s="173">
        <v>45500</v>
      </c>
      <c r="D16" s="173" t="s">
        <v>629</v>
      </c>
    </row>
    <row r="17" spans="1:4" x14ac:dyDescent="0.2">
      <c r="A17" s="172">
        <v>40924</v>
      </c>
      <c r="B17" s="173" t="s">
        <v>306</v>
      </c>
      <c r="C17" s="173">
        <v>45500</v>
      </c>
      <c r="D17" s="173" t="s">
        <v>630</v>
      </c>
    </row>
    <row r="18" spans="1:4" x14ac:dyDescent="0.2">
      <c r="A18" s="172">
        <v>40925</v>
      </c>
      <c r="B18" s="173" t="s">
        <v>307</v>
      </c>
      <c r="C18" s="173">
        <v>45500</v>
      </c>
      <c r="D18" s="173" t="s">
        <v>626</v>
      </c>
    </row>
    <row r="19" spans="1:4" x14ac:dyDescent="0.2">
      <c r="A19" s="172">
        <v>40926</v>
      </c>
      <c r="B19" s="173" t="s">
        <v>307</v>
      </c>
      <c r="C19" s="173">
        <v>45500</v>
      </c>
      <c r="D19" s="173" t="s">
        <v>631</v>
      </c>
    </row>
    <row r="20" spans="1:4" x14ac:dyDescent="0.2">
      <c r="A20" s="172">
        <v>40927</v>
      </c>
      <c r="B20" s="173" t="s">
        <v>307</v>
      </c>
      <c r="C20" s="173">
        <v>45500</v>
      </c>
      <c r="D20" s="173" t="s">
        <v>628</v>
      </c>
    </row>
    <row r="21" spans="1:4" x14ac:dyDescent="0.2">
      <c r="A21" s="172">
        <v>40928</v>
      </c>
      <c r="B21" s="173" t="s">
        <v>306</v>
      </c>
      <c r="C21" s="173">
        <v>45500</v>
      </c>
      <c r="D21" s="173" t="s">
        <v>627</v>
      </c>
    </row>
    <row r="22" spans="1:4" x14ac:dyDescent="0.2">
      <c r="A22" s="172">
        <v>40929</v>
      </c>
      <c r="B22" s="173" t="s">
        <v>305</v>
      </c>
      <c r="C22" s="173">
        <v>45500</v>
      </c>
      <c r="D22" s="173" t="s">
        <v>398</v>
      </c>
    </row>
    <row r="23" spans="1:4" x14ac:dyDescent="0.2">
      <c r="A23" s="172">
        <v>40930</v>
      </c>
      <c r="B23" s="173" t="s">
        <v>306</v>
      </c>
      <c r="C23" s="173">
        <v>45500</v>
      </c>
      <c r="D23" s="173" t="s">
        <v>629</v>
      </c>
    </row>
    <row r="24" spans="1:4" x14ac:dyDescent="0.2">
      <c r="A24" s="172">
        <v>40931</v>
      </c>
      <c r="B24" s="173" t="s">
        <v>306</v>
      </c>
      <c r="C24" s="173">
        <v>45500</v>
      </c>
      <c r="D24" s="173" t="s">
        <v>630</v>
      </c>
    </row>
    <row r="25" spans="1:4" x14ac:dyDescent="0.2">
      <c r="A25" s="172">
        <v>40932</v>
      </c>
      <c r="B25" s="173" t="s">
        <v>307</v>
      </c>
      <c r="C25" s="173">
        <v>45500</v>
      </c>
      <c r="D25" s="173" t="s">
        <v>626</v>
      </c>
    </row>
    <row r="26" spans="1:4" x14ac:dyDescent="0.2">
      <c r="A26" s="172">
        <v>40933</v>
      </c>
      <c r="B26" s="173" t="s">
        <v>307</v>
      </c>
      <c r="C26" s="173">
        <v>45500</v>
      </c>
      <c r="D26" s="173" t="s">
        <v>631</v>
      </c>
    </row>
    <row r="27" spans="1:4" x14ac:dyDescent="0.2">
      <c r="A27" s="172">
        <v>40934</v>
      </c>
      <c r="B27" s="173" t="s">
        <v>307</v>
      </c>
      <c r="C27" s="173">
        <v>45500</v>
      </c>
      <c r="D27" s="173" t="s">
        <v>628</v>
      </c>
    </row>
    <row r="28" spans="1:4" x14ac:dyDescent="0.2">
      <c r="A28" s="172">
        <v>40935</v>
      </c>
      <c r="B28" s="173" t="s">
        <v>306</v>
      </c>
      <c r="C28" s="173">
        <v>45500</v>
      </c>
      <c r="D28" s="173" t="s">
        <v>627</v>
      </c>
    </row>
    <row r="29" spans="1:4" x14ac:dyDescent="0.2">
      <c r="A29" s="172">
        <v>40936</v>
      </c>
      <c r="B29" s="173" t="s">
        <v>305</v>
      </c>
      <c r="C29" s="173">
        <v>45500</v>
      </c>
      <c r="D29" s="173" t="s">
        <v>398</v>
      </c>
    </row>
    <row r="30" spans="1:4" x14ac:dyDescent="0.2">
      <c r="A30" s="172">
        <v>40937</v>
      </c>
      <c r="B30" s="173" t="s">
        <v>306</v>
      </c>
      <c r="C30" s="173">
        <v>45500</v>
      </c>
      <c r="D30" s="173" t="s">
        <v>629</v>
      </c>
    </row>
    <row r="31" spans="1:4" x14ac:dyDescent="0.2">
      <c r="A31" s="172">
        <v>40938</v>
      </c>
      <c r="B31" s="173" t="s">
        <v>306</v>
      </c>
      <c r="C31" s="173">
        <v>45500</v>
      </c>
      <c r="D31" s="173" t="s">
        <v>630</v>
      </c>
    </row>
    <row r="32" spans="1:4" x14ac:dyDescent="0.2">
      <c r="A32" s="172">
        <v>40939</v>
      </c>
      <c r="B32" s="173" t="s">
        <v>307</v>
      </c>
      <c r="C32" s="173">
        <v>45500</v>
      </c>
      <c r="D32" s="173" t="s">
        <v>626</v>
      </c>
    </row>
    <row r="33" spans="1:4" x14ac:dyDescent="0.2">
      <c r="A33" s="172">
        <v>40941</v>
      </c>
      <c r="B33" s="173" t="s">
        <v>307</v>
      </c>
      <c r="C33" s="173">
        <v>45500</v>
      </c>
      <c r="D33" s="173" t="s">
        <v>628</v>
      </c>
    </row>
    <row r="34" spans="1:4" x14ac:dyDescent="0.2">
      <c r="A34" s="172">
        <v>40942</v>
      </c>
      <c r="B34" s="173" t="s">
        <v>306</v>
      </c>
      <c r="C34" s="173">
        <v>45500</v>
      </c>
      <c r="D34" s="173" t="s">
        <v>627</v>
      </c>
    </row>
    <row r="35" spans="1:4" x14ac:dyDescent="0.2">
      <c r="A35" s="172">
        <v>40943</v>
      </c>
      <c r="B35" s="173" t="s">
        <v>305</v>
      </c>
      <c r="C35" s="173">
        <v>45500</v>
      </c>
      <c r="D35" s="173" t="s">
        <v>398</v>
      </c>
    </row>
    <row r="36" spans="1:4" x14ac:dyDescent="0.2">
      <c r="A36" s="172">
        <v>40944</v>
      </c>
      <c r="B36" s="173" t="s">
        <v>306</v>
      </c>
      <c r="C36" s="173">
        <v>45500</v>
      </c>
      <c r="D36" s="173" t="s">
        <v>629</v>
      </c>
    </row>
    <row r="37" spans="1:4" x14ac:dyDescent="0.2">
      <c r="A37" s="172">
        <v>40945</v>
      </c>
      <c r="B37" s="173" t="s">
        <v>306</v>
      </c>
      <c r="C37" s="173">
        <v>45500</v>
      </c>
      <c r="D37" s="173" t="s">
        <v>630</v>
      </c>
    </row>
    <row r="38" spans="1:4" x14ac:dyDescent="0.2">
      <c r="A38" s="172">
        <v>40946</v>
      </c>
      <c r="B38" s="173" t="s">
        <v>307</v>
      </c>
      <c r="C38" s="173">
        <v>45500</v>
      </c>
      <c r="D38" s="173" t="s">
        <v>626</v>
      </c>
    </row>
    <row r="39" spans="1:4" x14ac:dyDescent="0.2">
      <c r="A39" s="172">
        <v>40947</v>
      </c>
      <c r="B39" s="173" t="s">
        <v>307</v>
      </c>
      <c r="C39" s="173">
        <v>45500</v>
      </c>
      <c r="D39" s="173" t="s">
        <v>631</v>
      </c>
    </row>
    <row r="40" spans="1:4" x14ac:dyDescent="0.2">
      <c r="A40" s="172">
        <v>40948</v>
      </c>
      <c r="B40" s="173" t="s">
        <v>307</v>
      </c>
      <c r="C40" s="173">
        <v>45500</v>
      </c>
      <c r="D40" s="173" t="s">
        <v>628</v>
      </c>
    </row>
    <row r="41" spans="1:4" x14ac:dyDescent="0.2">
      <c r="A41" s="172">
        <v>40949</v>
      </c>
      <c r="B41" s="173" t="s">
        <v>306</v>
      </c>
      <c r="C41" s="173">
        <v>45500</v>
      </c>
      <c r="D41" s="173" t="s">
        <v>627</v>
      </c>
    </row>
    <row r="42" spans="1:4" x14ac:dyDescent="0.2">
      <c r="A42" s="172">
        <v>40950</v>
      </c>
      <c r="B42" s="173" t="s">
        <v>305</v>
      </c>
      <c r="C42" s="173">
        <v>45500</v>
      </c>
      <c r="D42" s="173" t="s">
        <v>398</v>
      </c>
    </row>
    <row r="43" spans="1:4" x14ac:dyDescent="0.2">
      <c r="A43" s="172">
        <v>40951</v>
      </c>
      <c r="B43" s="173" t="s">
        <v>306</v>
      </c>
      <c r="C43" s="173">
        <v>45500</v>
      </c>
      <c r="D43" s="173" t="s">
        <v>629</v>
      </c>
    </row>
    <row r="44" spans="1:4" x14ac:dyDescent="0.2">
      <c r="A44" s="172">
        <v>40952</v>
      </c>
      <c r="B44" s="173" t="s">
        <v>306</v>
      </c>
      <c r="C44" s="173">
        <v>45500</v>
      </c>
      <c r="D44" s="173" t="s">
        <v>630</v>
      </c>
    </row>
    <row r="45" spans="1:4" x14ac:dyDescent="0.2">
      <c r="A45" s="172">
        <v>40953</v>
      </c>
      <c r="B45" s="173" t="s">
        <v>307</v>
      </c>
      <c r="C45" s="173">
        <v>45500</v>
      </c>
      <c r="D45" s="173" t="s">
        <v>626</v>
      </c>
    </row>
    <row r="46" spans="1:4" x14ac:dyDescent="0.2">
      <c r="A46" s="172">
        <v>40954</v>
      </c>
      <c r="B46" s="173" t="s">
        <v>307</v>
      </c>
      <c r="C46" s="173">
        <v>45500</v>
      </c>
      <c r="D46" s="173" t="s">
        <v>631</v>
      </c>
    </row>
    <row r="47" spans="1:4" x14ac:dyDescent="0.2">
      <c r="A47" s="172">
        <v>40955</v>
      </c>
      <c r="B47" s="173" t="s">
        <v>307</v>
      </c>
      <c r="C47" s="173">
        <v>45500</v>
      </c>
      <c r="D47" s="173" t="s">
        <v>628</v>
      </c>
    </row>
    <row r="48" spans="1:4" x14ac:dyDescent="0.2">
      <c r="A48" s="172">
        <v>40956</v>
      </c>
      <c r="B48" s="173" t="s">
        <v>306</v>
      </c>
      <c r="C48" s="173">
        <v>45500</v>
      </c>
      <c r="D48" s="173" t="s">
        <v>627</v>
      </c>
    </row>
    <row r="49" spans="1:4" x14ac:dyDescent="0.2">
      <c r="A49" s="172">
        <v>40957</v>
      </c>
      <c r="B49" s="173" t="s">
        <v>305</v>
      </c>
      <c r="C49" s="173">
        <v>45500</v>
      </c>
      <c r="D49" s="173" t="s">
        <v>398</v>
      </c>
    </row>
    <row r="50" spans="1:4" x14ac:dyDescent="0.2">
      <c r="A50" s="172">
        <v>40958</v>
      </c>
      <c r="B50" s="173" t="s">
        <v>306</v>
      </c>
      <c r="C50" s="173">
        <v>45500</v>
      </c>
      <c r="D50" s="173" t="s">
        <v>629</v>
      </c>
    </row>
    <row r="51" spans="1:4" x14ac:dyDescent="0.2">
      <c r="A51" s="172">
        <v>40959</v>
      </c>
      <c r="B51" s="173" t="s">
        <v>306</v>
      </c>
      <c r="C51" s="173">
        <v>45500</v>
      </c>
      <c r="D51" s="173" t="s">
        <v>630</v>
      </c>
    </row>
    <row r="52" spans="1:4" x14ac:dyDescent="0.2">
      <c r="A52" s="172">
        <v>40960</v>
      </c>
      <c r="B52" s="173" t="s">
        <v>307</v>
      </c>
      <c r="C52" s="173">
        <v>45500</v>
      </c>
      <c r="D52" s="173" t="s">
        <v>626</v>
      </c>
    </row>
    <row r="53" spans="1:4" x14ac:dyDescent="0.2">
      <c r="A53" s="172">
        <v>40961</v>
      </c>
      <c r="B53" s="173" t="s">
        <v>307</v>
      </c>
      <c r="C53" s="173">
        <v>45500</v>
      </c>
      <c r="D53" s="173" t="s">
        <v>631</v>
      </c>
    </row>
    <row r="54" spans="1:4" x14ac:dyDescent="0.2">
      <c r="A54" s="172">
        <v>40962</v>
      </c>
      <c r="B54" s="173" t="s">
        <v>307</v>
      </c>
      <c r="C54" s="173">
        <v>45500</v>
      </c>
      <c r="D54" s="173" t="s">
        <v>628</v>
      </c>
    </row>
    <row r="55" spans="1:4" x14ac:dyDescent="0.2">
      <c r="A55" s="172">
        <v>40963</v>
      </c>
      <c r="B55" s="173" t="s">
        <v>306</v>
      </c>
      <c r="C55" s="173">
        <v>45500</v>
      </c>
      <c r="D55" s="173" t="s">
        <v>627</v>
      </c>
    </row>
    <row r="56" spans="1:4" x14ac:dyDescent="0.2">
      <c r="A56" s="172">
        <v>40964</v>
      </c>
      <c r="B56" s="173" t="s">
        <v>305</v>
      </c>
      <c r="C56" s="173">
        <v>45500</v>
      </c>
      <c r="D56" s="173" t="s">
        <v>398</v>
      </c>
    </row>
    <row r="57" spans="1:4" x14ac:dyDescent="0.2">
      <c r="A57" s="172">
        <v>40965</v>
      </c>
      <c r="B57" s="173" t="s">
        <v>306</v>
      </c>
      <c r="C57" s="173">
        <v>45500</v>
      </c>
      <c r="D57" s="173" t="s">
        <v>629</v>
      </c>
    </row>
    <row r="58" spans="1:4" x14ac:dyDescent="0.2">
      <c r="A58" s="172">
        <v>40966</v>
      </c>
      <c r="B58" s="173" t="s">
        <v>306</v>
      </c>
      <c r="C58" s="173">
        <v>45500</v>
      </c>
      <c r="D58" s="173" t="s">
        <v>630</v>
      </c>
    </row>
    <row r="59" spans="1:4" x14ac:dyDescent="0.2">
      <c r="A59" s="172">
        <v>40967</v>
      </c>
      <c r="B59" s="173" t="s">
        <v>307</v>
      </c>
      <c r="C59" s="173">
        <v>45500</v>
      </c>
      <c r="D59" s="173" t="s">
        <v>626</v>
      </c>
    </row>
    <row r="60" spans="1:4" x14ac:dyDescent="0.2">
      <c r="A60" s="172">
        <v>40969</v>
      </c>
      <c r="B60" s="173" t="s">
        <v>307</v>
      </c>
      <c r="C60" s="173">
        <v>45500</v>
      </c>
      <c r="D60" s="173" t="s">
        <v>631</v>
      </c>
    </row>
    <row r="61" spans="1:4" x14ac:dyDescent="0.2">
      <c r="A61" s="172">
        <v>40970</v>
      </c>
      <c r="B61" s="173" t="s">
        <v>307</v>
      </c>
      <c r="C61" s="173">
        <v>45500</v>
      </c>
      <c r="D61" s="173" t="s">
        <v>628</v>
      </c>
    </row>
    <row r="62" spans="1:4" x14ac:dyDescent="0.2">
      <c r="A62" s="172">
        <v>40971</v>
      </c>
      <c r="B62" s="173" t="s">
        <v>306</v>
      </c>
      <c r="C62" s="173">
        <v>45500</v>
      </c>
      <c r="D62" s="173" t="s">
        <v>627</v>
      </c>
    </row>
    <row r="63" spans="1:4" x14ac:dyDescent="0.2">
      <c r="A63" s="172">
        <v>40972</v>
      </c>
      <c r="B63" s="173" t="s">
        <v>305</v>
      </c>
      <c r="C63" s="173">
        <v>45500</v>
      </c>
      <c r="D63" s="173" t="s">
        <v>398</v>
      </c>
    </row>
    <row r="64" spans="1:4" x14ac:dyDescent="0.2">
      <c r="A64" s="172">
        <v>40973</v>
      </c>
      <c r="B64" s="173" t="s">
        <v>306</v>
      </c>
      <c r="C64" s="173">
        <v>45500</v>
      </c>
      <c r="D64" s="173" t="s">
        <v>629</v>
      </c>
    </row>
    <row r="65" spans="1:4" x14ac:dyDescent="0.2">
      <c r="A65" s="172">
        <v>40974</v>
      </c>
      <c r="B65" s="173" t="s">
        <v>306</v>
      </c>
      <c r="C65" s="173">
        <v>45500</v>
      </c>
      <c r="D65" s="173" t="s">
        <v>630</v>
      </c>
    </row>
    <row r="66" spans="1:4" x14ac:dyDescent="0.2">
      <c r="A66" s="172">
        <v>40975</v>
      </c>
      <c r="B66" s="173" t="s">
        <v>307</v>
      </c>
      <c r="C66" s="173">
        <v>45500</v>
      </c>
      <c r="D66" s="173" t="s">
        <v>626</v>
      </c>
    </row>
    <row r="67" spans="1:4" x14ac:dyDescent="0.2">
      <c r="A67" s="172">
        <v>40976</v>
      </c>
      <c r="B67" s="173" t="s">
        <v>307</v>
      </c>
      <c r="C67" s="173">
        <v>45500</v>
      </c>
      <c r="D67" s="173" t="s">
        <v>631</v>
      </c>
    </row>
    <row r="68" spans="1:4" x14ac:dyDescent="0.2">
      <c r="A68" s="172">
        <v>40977</v>
      </c>
      <c r="B68" s="173" t="s">
        <v>307</v>
      </c>
      <c r="C68" s="173">
        <v>45500</v>
      </c>
      <c r="D68" s="173" t="s">
        <v>628</v>
      </c>
    </row>
    <row r="69" spans="1:4" x14ac:dyDescent="0.2">
      <c r="A69" s="172">
        <v>40978</v>
      </c>
      <c r="B69" s="173" t="s">
        <v>306</v>
      </c>
      <c r="C69" s="173">
        <v>45500</v>
      </c>
      <c r="D69" s="173" t="s">
        <v>627</v>
      </c>
    </row>
    <row r="70" spans="1:4" x14ac:dyDescent="0.2">
      <c r="A70" s="172">
        <v>40979</v>
      </c>
      <c r="B70" s="173" t="s">
        <v>305</v>
      </c>
      <c r="C70" s="173">
        <v>45500</v>
      </c>
      <c r="D70" s="173" t="s">
        <v>398</v>
      </c>
    </row>
    <row r="71" spans="1:4" x14ac:dyDescent="0.2">
      <c r="A71" s="172">
        <v>40980</v>
      </c>
      <c r="B71" s="173" t="s">
        <v>306</v>
      </c>
      <c r="C71" s="173">
        <v>45500</v>
      </c>
      <c r="D71" s="173" t="s">
        <v>629</v>
      </c>
    </row>
    <row r="72" spans="1:4" x14ac:dyDescent="0.2">
      <c r="A72" s="172">
        <v>40981</v>
      </c>
      <c r="B72" s="173" t="s">
        <v>306</v>
      </c>
      <c r="C72" s="173">
        <v>45500</v>
      </c>
      <c r="D72" s="173" t="s">
        <v>630</v>
      </c>
    </row>
    <row r="73" spans="1:4" x14ac:dyDescent="0.2">
      <c r="A73" s="172">
        <v>40982</v>
      </c>
      <c r="B73" s="173" t="s">
        <v>307</v>
      </c>
      <c r="C73" s="173">
        <v>45500</v>
      </c>
      <c r="D73" s="173" t="s">
        <v>626</v>
      </c>
    </row>
    <row r="74" spans="1:4" x14ac:dyDescent="0.2">
      <c r="A74" s="172">
        <v>40983</v>
      </c>
      <c r="B74" s="173" t="s">
        <v>307</v>
      </c>
      <c r="C74" s="173">
        <v>45500</v>
      </c>
      <c r="D74" s="173" t="s">
        <v>631</v>
      </c>
    </row>
    <row r="75" spans="1:4" x14ac:dyDescent="0.2">
      <c r="A75" s="172">
        <v>40984</v>
      </c>
      <c r="B75" s="173" t="s">
        <v>307</v>
      </c>
      <c r="C75" s="173">
        <v>45500</v>
      </c>
      <c r="D75" s="173" t="s">
        <v>628</v>
      </c>
    </row>
    <row r="76" spans="1:4" x14ac:dyDescent="0.2">
      <c r="A76" s="172">
        <v>40985</v>
      </c>
      <c r="B76" s="173" t="s">
        <v>306</v>
      </c>
      <c r="C76" s="173">
        <v>45500</v>
      </c>
      <c r="D76" s="173" t="s">
        <v>627</v>
      </c>
    </row>
    <row r="77" spans="1:4" x14ac:dyDescent="0.2">
      <c r="A77" s="172">
        <v>40986</v>
      </c>
      <c r="B77" s="173" t="s">
        <v>305</v>
      </c>
      <c r="C77" s="173">
        <v>45500</v>
      </c>
      <c r="D77" s="173" t="s">
        <v>398</v>
      </c>
    </row>
    <row r="78" spans="1:4" x14ac:dyDescent="0.2">
      <c r="A78" s="172">
        <v>40987</v>
      </c>
      <c r="B78" s="173" t="s">
        <v>306</v>
      </c>
      <c r="C78" s="173">
        <v>45500</v>
      </c>
      <c r="D78" s="173" t="s">
        <v>629</v>
      </c>
    </row>
    <row r="79" spans="1:4" x14ac:dyDescent="0.2">
      <c r="A79" s="172">
        <v>40988</v>
      </c>
      <c r="B79" s="173" t="s">
        <v>306</v>
      </c>
      <c r="C79" s="173">
        <v>45500</v>
      </c>
      <c r="D79" s="173" t="s">
        <v>630</v>
      </c>
    </row>
    <row r="80" spans="1:4" x14ac:dyDescent="0.2">
      <c r="A80" s="172">
        <v>40989</v>
      </c>
      <c r="B80" s="173" t="s">
        <v>307</v>
      </c>
      <c r="C80" s="173">
        <v>45500</v>
      </c>
      <c r="D80" s="173" t="s">
        <v>626</v>
      </c>
    </row>
    <row r="81" spans="1:4" x14ac:dyDescent="0.2">
      <c r="A81" s="172">
        <v>40990</v>
      </c>
      <c r="B81" s="173" t="s">
        <v>307</v>
      </c>
      <c r="C81" s="173">
        <v>45500</v>
      </c>
      <c r="D81" s="173" t="s">
        <v>631</v>
      </c>
    </row>
    <row r="82" spans="1:4" x14ac:dyDescent="0.2">
      <c r="A82" s="172">
        <v>40991</v>
      </c>
      <c r="B82" s="173" t="s">
        <v>307</v>
      </c>
      <c r="C82" s="173">
        <v>45500</v>
      </c>
      <c r="D82" s="173" t="s">
        <v>628</v>
      </c>
    </row>
    <row r="83" spans="1:4" x14ac:dyDescent="0.2">
      <c r="A83" s="172">
        <v>40992</v>
      </c>
      <c r="B83" s="173" t="s">
        <v>306</v>
      </c>
      <c r="C83" s="173">
        <v>45500</v>
      </c>
      <c r="D83" s="173" t="s">
        <v>627</v>
      </c>
    </row>
    <row r="84" spans="1:4" x14ac:dyDescent="0.2">
      <c r="A84" s="172">
        <v>40993</v>
      </c>
      <c r="B84" s="173" t="s">
        <v>305</v>
      </c>
      <c r="C84" s="173">
        <v>45500</v>
      </c>
      <c r="D84" s="173" t="s">
        <v>398</v>
      </c>
    </row>
    <row r="85" spans="1:4" x14ac:dyDescent="0.2">
      <c r="A85" s="172">
        <v>40994</v>
      </c>
      <c r="B85" s="173" t="s">
        <v>306</v>
      </c>
      <c r="C85" s="173">
        <v>45500</v>
      </c>
      <c r="D85" s="173" t="s">
        <v>629</v>
      </c>
    </row>
    <row r="86" spans="1:4" x14ac:dyDescent="0.2">
      <c r="A86" s="172">
        <v>40995</v>
      </c>
      <c r="B86" s="173" t="s">
        <v>306</v>
      </c>
      <c r="C86" s="173">
        <v>45500</v>
      </c>
      <c r="D86" s="173" t="s">
        <v>630</v>
      </c>
    </row>
    <row r="87" spans="1:4" x14ac:dyDescent="0.2">
      <c r="A87" s="172">
        <v>40996</v>
      </c>
      <c r="B87" s="173" t="s">
        <v>307</v>
      </c>
      <c r="C87" s="173">
        <v>45500</v>
      </c>
      <c r="D87" s="173" t="s">
        <v>626</v>
      </c>
    </row>
    <row r="88" spans="1:4" x14ac:dyDescent="0.2">
      <c r="A88" s="172">
        <v>40997</v>
      </c>
      <c r="B88" s="173" t="s">
        <v>307</v>
      </c>
      <c r="C88" s="173">
        <v>45500</v>
      </c>
      <c r="D88" s="173" t="s">
        <v>631</v>
      </c>
    </row>
    <row r="89" spans="1:4" x14ac:dyDescent="0.2">
      <c r="A89" s="172">
        <v>40998</v>
      </c>
      <c r="B89" s="173" t="s">
        <v>307</v>
      </c>
      <c r="C89" s="173">
        <v>45500</v>
      </c>
      <c r="D89" s="173" t="s">
        <v>628</v>
      </c>
    </row>
    <row r="90" spans="1:4" x14ac:dyDescent="0.2">
      <c r="A90" s="172">
        <v>40999</v>
      </c>
      <c r="B90" s="173" t="s">
        <v>306</v>
      </c>
      <c r="C90" s="173">
        <v>45500</v>
      </c>
      <c r="D90" s="173" t="s">
        <v>627</v>
      </c>
    </row>
    <row r="91" spans="1:4" x14ac:dyDescent="0.2">
      <c r="A91" s="172">
        <v>41000</v>
      </c>
      <c r="B91" s="173" t="s">
        <v>305</v>
      </c>
      <c r="C91" s="173">
        <v>45500</v>
      </c>
      <c r="D91" s="173" t="s">
        <v>398</v>
      </c>
    </row>
    <row r="92" spans="1:4" x14ac:dyDescent="0.2">
      <c r="A92" s="172">
        <v>41001</v>
      </c>
      <c r="B92" s="173" t="s">
        <v>306</v>
      </c>
      <c r="C92" s="173">
        <v>45500</v>
      </c>
      <c r="D92" s="173" t="s">
        <v>629</v>
      </c>
    </row>
    <row r="93" spans="1:4" x14ac:dyDescent="0.2">
      <c r="A93" s="172">
        <v>41002</v>
      </c>
      <c r="B93" s="173" t="s">
        <v>306</v>
      </c>
      <c r="C93" s="173">
        <v>45500</v>
      </c>
      <c r="D93" s="173" t="s">
        <v>630</v>
      </c>
    </row>
    <row r="94" spans="1:4" x14ac:dyDescent="0.2">
      <c r="A94" s="172">
        <v>41003</v>
      </c>
      <c r="B94" s="173" t="s">
        <v>305</v>
      </c>
      <c r="C94" s="173">
        <v>47500</v>
      </c>
      <c r="D94" s="173" t="s">
        <v>398</v>
      </c>
    </row>
    <row r="95" spans="1:4" x14ac:dyDescent="0.2">
      <c r="A95" s="172">
        <v>41003</v>
      </c>
      <c r="B95" s="173" t="s">
        <v>307</v>
      </c>
      <c r="C95" s="173">
        <v>45500</v>
      </c>
      <c r="D95" s="173" t="s">
        <v>626</v>
      </c>
    </row>
    <row r="96" spans="1:4" x14ac:dyDescent="0.2">
      <c r="A96" s="172">
        <v>41004</v>
      </c>
      <c r="B96" s="173" t="s">
        <v>307</v>
      </c>
      <c r="C96" s="173">
        <v>45500</v>
      </c>
      <c r="D96" s="173" t="s">
        <v>631</v>
      </c>
    </row>
    <row r="97" spans="1:4" x14ac:dyDescent="0.2">
      <c r="A97" s="172">
        <v>41005</v>
      </c>
      <c r="B97" s="173" t="s">
        <v>307</v>
      </c>
      <c r="C97" s="173">
        <v>45500</v>
      </c>
      <c r="D97" s="173" t="s">
        <v>628</v>
      </c>
    </row>
    <row r="98" spans="1:4" x14ac:dyDescent="0.2">
      <c r="A98" s="172">
        <v>41006</v>
      </c>
      <c r="B98" s="173" t="s">
        <v>306</v>
      </c>
      <c r="C98" s="173">
        <v>45500</v>
      </c>
      <c r="D98" s="173" t="s">
        <v>627</v>
      </c>
    </row>
    <row r="99" spans="1:4" x14ac:dyDescent="0.2">
      <c r="A99" s="172">
        <v>41007</v>
      </c>
      <c r="B99" s="173" t="s">
        <v>305</v>
      </c>
      <c r="C99" s="173">
        <v>45500</v>
      </c>
      <c r="D99" s="173" t="s">
        <v>398</v>
      </c>
    </row>
    <row r="100" spans="1:4" x14ac:dyDescent="0.2">
      <c r="A100" s="172">
        <v>41008</v>
      </c>
      <c r="B100" s="173" t="s">
        <v>306</v>
      </c>
      <c r="C100" s="173">
        <v>45500</v>
      </c>
      <c r="D100" s="173" t="s">
        <v>629</v>
      </c>
    </row>
    <row r="101" spans="1:4" x14ac:dyDescent="0.2">
      <c r="A101" s="172">
        <v>41009</v>
      </c>
      <c r="B101" s="173" t="s">
        <v>306</v>
      </c>
      <c r="C101" s="173">
        <v>45500</v>
      </c>
      <c r="D101" s="173" t="s">
        <v>630</v>
      </c>
    </row>
    <row r="102" spans="1:4" x14ac:dyDescent="0.2">
      <c r="A102" s="172">
        <v>41010</v>
      </c>
      <c r="B102" s="173" t="s">
        <v>307</v>
      </c>
      <c r="C102" s="173">
        <v>45500</v>
      </c>
      <c r="D102" s="173" t="s">
        <v>626</v>
      </c>
    </row>
    <row r="103" spans="1:4" x14ac:dyDescent="0.2">
      <c r="A103" s="172">
        <v>41011</v>
      </c>
      <c r="B103" s="173" t="s">
        <v>307</v>
      </c>
      <c r="C103" s="173">
        <v>45500</v>
      </c>
      <c r="D103" s="173" t="s">
        <v>631</v>
      </c>
    </row>
    <row r="104" spans="1:4" x14ac:dyDescent="0.2">
      <c r="A104" s="172">
        <v>41012</v>
      </c>
      <c r="B104" s="173" t="s">
        <v>307</v>
      </c>
      <c r="C104" s="173">
        <v>45500</v>
      </c>
      <c r="D104" s="173" t="s">
        <v>628</v>
      </c>
    </row>
    <row r="105" spans="1:4" x14ac:dyDescent="0.2">
      <c r="A105" s="172">
        <v>41013</v>
      </c>
      <c r="B105" s="173" t="s">
        <v>306</v>
      </c>
      <c r="C105" s="173">
        <v>45500</v>
      </c>
      <c r="D105" s="173" t="s">
        <v>627</v>
      </c>
    </row>
    <row r="106" spans="1:4" x14ac:dyDescent="0.2">
      <c r="A106" s="172">
        <v>41014</v>
      </c>
      <c r="B106" s="173" t="s">
        <v>305</v>
      </c>
      <c r="C106" s="173">
        <v>45500</v>
      </c>
      <c r="D106" s="173" t="s">
        <v>398</v>
      </c>
    </row>
    <row r="107" spans="1:4" x14ac:dyDescent="0.2">
      <c r="A107" s="172">
        <v>41015</v>
      </c>
      <c r="B107" s="173" t="s">
        <v>306</v>
      </c>
      <c r="C107" s="173">
        <v>45500</v>
      </c>
      <c r="D107" s="173" t="s">
        <v>629</v>
      </c>
    </row>
    <row r="108" spans="1:4" x14ac:dyDescent="0.2">
      <c r="A108" s="172">
        <v>41016</v>
      </c>
      <c r="B108" s="173" t="s">
        <v>306</v>
      </c>
      <c r="C108" s="173">
        <v>45500</v>
      </c>
      <c r="D108" s="173" t="s">
        <v>630</v>
      </c>
    </row>
    <row r="109" spans="1:4" x14ac:dyDescent="0.2">
      <c r="A109" s="172">
        <v>41017</v>
      </c>
      <c r="B109" s="173" t="s">
        <v>307</v>
      </c>
      <c r="C109" s="173">
        <v>45500</v>
      </c>
      <c r="D109" s="173" t="s">
        <v>626</v>
      </c>
    </row>
    <row r="110" spans="1:4" x14ac:dyDescent="0.2">
      <c r="A110" s="172">
        <v>41018</v>
      </c>
      <c r="B110" s="173" t="s">
        <v>307</v>
      </c>
      <c r="C110" s="173">
        <v>45500</v>
      </c>
      <c r="D110" s="173" t="s">
        <v>631</v>
      </c>
    </row>
    <row r="111" spans="1:4" x14ac:dyDescent="0.2">
      <c r="A111" s="172">
        <v>41019</v>
      </c>
      <c r="B111" s="173" t="s">
        <v>307</v>
      </c>
      <c r="C111" s="173">
        <v>45500</v>
      </c>
      <c r="D111" s="173" t="s">
        <v>628</v>
      </c>
    </row>
    <row r="112" spans="1:4" x14ac:dyDescent="0.2">
      <c r="A112" s="172">
        <v>41020</v>
      </c>
      <c r="B112" s="173" t="s">
        <v>306</v>
      </c>
      <c r="C112" s="173">
        <v>45500</v>
      </c>
      <c r="D112" s="173" t="s">
        <v>627</v>
      </c>
    </row>
    <row r="113" spans="1:4" x14ac:dyDescent="0.2">
      <c r="A113" s="172">
        <v>41021</v>
      </c>
      <c r="B113" s="173" t="s">
        <v>305</v>
      </c>
      <c r="C113" s="173">
        <v>45500</v>
      </c>
      <c r="D113" s="173" t="s">
        <v>398</v>
      </c>
    </row>
    <row r="114" spans="1:4" x14ac:dyDescent="0.2">
      <c r="A114" s="172">
        <v>41022</v>
      </c>
      <c r="B114" s="173" t="s">
        <v>306</v>
      </c>
      <c r="C114" s="173">
        <v>45500</v>
      </c>
      <c r="D114" s="173" t="s">
        <v>629</v>
      </c>
    </row>
    <row r="115" spans="1:4" x14ac:dyDescent="0.2">
      <c r="A115" s="172">
        <v>41023</v>
      </c>
      <c r="B115" s="173" t="s">
        <v>306</v>
      </c>
      <c r="C115" s="173">
        <v>45500</v>
      </c>
      <c r="D115" s="173" t="s">
        <v>630</v>
      </c>
    </row>
    <row r="116" spans="1:4" x14ac:dyDescent="0.2">
      <c r="A116" s="172">
        <v>41024</v>
      </c>
      <c r="B116" s="173" t="s">
        <v>307</v>
      </c>
      <c r="C116" s="173">
        <v>45500</v>
      </c>
      <c r="D116" s="173" t="s">
        <v>626</v>
      </c>
    </row>
    <row r="117" spans="1:4" x14ac:dyDescent="0.2">
      <c r="A117" s="172">
        <v>41025</v>
      </c>
      <c r="B117" s="173" t="s">
        <v>307</v>
      </c>
      <c r="C117" s="173">
        <v>45500</v>
      </c>
      <c r="D117" s="173" t="s">
        <v>631</v>
      </c>
    </row>
    <row r="118" spans="1:4" x14ac:dyDescent="0.2">
      <c r="A118" s="172">
        <v>41026</v>
      </c>
      <c r="B118" s="173" t="s">
        <v>307</v>
      </c>
      <c r="C118" s="173">
        <v>45500</v>
      </c>
      <c r="D118" s="173" t="s">
        <v>628</v>
      </c>
    </row>
    <row r="119" spans="1:4" x14ac:dyDescent="0.2">
      <c r="A119" s="172">
        <v>41027</v>
      </c>
      <c r="B119" s="173" t="s">
        <v>306</v>
      </c>
      <c r="C119" s="173">
        <v>45500</v>
      </c>
      <c r="D119" s="173" t="s">
        <v>627</v>
      </c>
    </row>
    <row r="120" spans="1:4" x14ac:dyDescent="0.2">
      <c r="A120" s="172">
        <v>41028</v>
      </c>
      <c r="B120" s="173" t="s">
        <v>305</v>
      </c>
      <c r="C120" s="173">
        <v>45500</v>
      </c>
      <c r="D120" s="173" t="s">
        <v>398</v>
      </c>
    </row>
    <row r="121" spans="1:4" x14ac:dyDescent="0.2">
      <c r="A121" s="172">
        <v>41029</v>
      </c>
      <c r="B121" s="173" t="s">
        <v>306</v>
      </c>
      <c r="C121" s="173">
        <v>45500</v>
      </c>
      <c r="D121" s="173" t="s">
        <v>629</v>
      </c>
    </row>
    <row r="122" spans="1:4" x14ac:dyDescent="0.2">
      <c r="A122" s="172">
        <v>41030</v>
      </c>
      <c r="B122" s="173" t="s">
        <v>307</v>
      </c>
      <c r="C122" s="173">
        <v>45500</v>
      </c>
      <c r="D122" s="173" t="s">
        <v>631</v>
      </c>
    </row>
    <row r="123" spans="1:4" x14ac:dyDescent="0.2">
      <c r="A123" s="172">
        <v>41030</v>
      </c>
      <c r="B123" s="173" t="s">
        <v>306</v>
      </c>
      <c r="C123" s="173">
        <v>45500</v>
      </c>
      <c r="D123" s="173" t="s">
        <v>630</v>
      </c>
    </row>
    <row r="124" spans="1:4" x14ac:dyDescent="0.2">
      <c r="A124" s="172">
        <v>41031</v>
      </c>
      <c r="B124" s="173" t="s">
        <v>307</v>
      </c>
      <c r="C124" s="173">
        <v>45500</v>
      </c>
      <c r="D124" s="173" t="s">
        <v>626</v>
      </c>
    </row>
    <row r="125" spans="1:4" x14ac:dyDescent="0.2">
      <c r="A125" s="172">
        <v>41032</v>
      </c>
      <c r="B125" s="173" t="s">
        <v>307</v>
      </c>
      <c r="C125" s="173">
        <v>45500</v>
      </c>
      <c r="D125" s="173" t="s">
        <v>631</v>
      </c>
    </row>
    <row r="126" spans="1:4" x14ac:dyDescent="0.2">
      <c r="A126" s="172">
        <v>41033</v>
      </c>
      <c r="B126" s="173" t="s">
        <v>307</v>
      </c>
      <c r="C126" s="173">
        <v>45500</v>
      </c>
      <c r="D126" s="173" t="s">
        <v>628</v>
      </c>
    </row>
    <row r="127" spans="1:4" x14ac:dyDescent="0.2">
      <c r="A127" s="172">
        <v>41034</v>
      </c>
      <c r="B127" s="173" t="s">
        <v>306</v>
      </c>
      <c r="C127" s="173">
        <v>45500</v>
      </c>
      <c r="D127" s="173" t="s">
        <v>627</v>
      </c>
    </row>
    <row r="128" spans="1:4" x14ac:dyDescent="0.2">
      <c r="A128" s="172">
        <v>41035</v>
      </c>
      <c r="B128" s="173" t="s">
        <v>305</v>
      </c>
      <c r="C128" s="173">
        <v>45500</v>
      </c>
      <c r="D128" s="173" t="s">
        <v>398</v>
      </c>
    </row>
    <row r="129" spans="1:4" x14ac:dyDescent="0.2">
      <c r="A129" s="172">
        <v>41036</v>
      </c>
      <c r="B129" s="173" t="s">
        <v>306</v>
      </c>
      <c r="C129" s="173">
        <v>45500</v>
      </c>
      <c r="D129" s="173" t="s">
        <v>629</v>
      </c>
    </row>
    <row r="130" spans="1:4" x14ac:dyDescent="0.2">
      <c r="A130" s="172">
        <v>41037</v>
      </c>
      <c r="B130" s="173" t="s">
        <v>306</v>
      </c>
      <c r="C130" s="173">
        <v>45500</v>
      </c>
      <c r="D130" s="173" t="s">
        <v>630</v>
      </c>
    </row>
    <row r="131" spans="1:4" x14ac:dyDescent="0.2">
      <c r="A131" s="172">
        <v>41038</v>
      </c>
      <c r="B131" s="173" t="s">
        <v>307</v>
      </c>
      <c r="C131" s="173">
        <v>45500</v>
      </c>
      <c r="D131" s="173" t="s">
        <v>626</v>
      </c>
    </row>
    <row r="132" spans="1:4" x14ac:dyDescent="0.2">
      <c r="A132" s="172">
        <v>41039</v>
      </c>
      <c r="B132" s="173" t="s">
        <v>307</v>
      </c>
      <c r="C132" s="173">
        <v>45500</v>
      </c>
      <c r="D132" s="173" t="s">
        <v>631</v>
      </c>
    </row>
    <row r="133" spans="1:4" x14ac:dyDescent="0.2">
      <c r="A133" s="172">
        <v>41040</v>
      </c>
      <c r="B133" s="173" t="s">
        <v>307</v>
      </c>
      <c r="C133" s="173">
        <v>45500</v>
      </c>
      <c r="D133" s="173" t="s">
        <v>628</v>
      </c>
    </row>
    <row r="134" spans="1:4" x14ac:dyDescent="0.2">
      <c r="A134" s="172">
        <v>41041</v>
      </c>
      <c r="B134" s="173" t="s">
        <v>306</v>
      </c>
      <c r="C134" s="173">
        <v>45500</v>
      </c>
      <c r="D134" s="173" t="s">
        <v>627</v>
      </c>
    </row>
    <row r="135" spans="1:4" x14ac:dyDescent="0.2">
      <c r="A135" s="172">
        <v>41042</v>
      </c>
      <c r="B135" s="173" t="s">
        <v>305</v>
      </c>
      <c r="C135" s="173">
        <v>45500</v>
      </c>
      <c r="D135" s="173" t="s">
        <v>398</v>
      </c>
    </row>
    <row r="136" spans="1:4" x14ac:dyDescent="0.2">
      <c r="A136" s="172">
        <v>41043</v>
      </c>
      <c r="B136" s="173" t="s">
        <v>306</v>
      </c>
      <c r="C136" s="173">
        <v>45500</v>
      </c>
      <c r="D136" s="173" t="s">
        <v>629</v>
      </c>
    </row>
    <row r="137" spans="1:4" x14ac:dyDescent="0.2">
      <c r="A137" s="172">
        <v>41044</v>
      </c>
      <c r="B137" s="173" t="s">
        <v>306</v>
      </c>
      <c r="C137" s="173">
        <v>45500</v>
      </c>
      <c r="D137" s="173" t="s">
        <v>630</v>
      </c>
    </row>
    <row r="138" spans="1:4" x14ac:dyDescent="0.2">
      <c r="A138" s="172">
        <v>41045</v>
      </c>
      <c r="B138" s="173" t="s">
        <v>307</v>
      </c>
      <c r="C138" s="173">
        <v>45500</v>
      </c>
      <c r="D138" s="173" t="s">
        <v>626</v>
      </c>
    </row>
    <row r="139" spans="1:4" x14ac:dyDescent="0.2">
      <c r="A139" s="172">
        <v>41046</v>
      </c>
      <c r="B139" s="173" t="s">
        <v>307</v>
      </c>
      <c r="C139" s="173">
        <v>45500</v>
      </c>
      <c r="D139" s="173" t="s">
        <v>631</v>
      </c>
    </row>
    <row r="140" spans="1:4" x14ac:dyDescent="0.2">
      <c r="A140" s="172">
        <v>41047</v>
      </c>
      <c r="B140" s="173" t="s">
        <v>307</v>
      </c>
      <c r="C140" s="173">
        <v>45500</v>
      </c>
      <c r="D140" s="173" t="s">
        <v>628</v>
      </c>
    </row>
    <row r="141" spans="1:4" x14ac:dyDescent="0.2">
      <c r="A141" s="172">
        <v>41048</v>
      </c>
      <c r="B141" s="173" t="s">
        <v>306</v>
      </c>
      <c r="C141" s="173">
        <v>45500</v>
      </c>
      <c r="D141" s="173" t="s">
        <v>627</v>
      </c>
    </row>
    <row r="142" spans="1:4" x14ac:dyDescent="0.2">
      <c r="A142" s="172">
        <v>41049</v>
      </c>
      <c r="B142" s="173" t="s">
        <v>305</v>
      </c>
      <c r="C142" s="173">
        <v>45500</v>
      </c>
      <c r="D142" s="173" t="s">
        <v>398</v>
      </c>
    </row>
    <row r="143" spans="1:4" x14ac:dyDescent="0.2">
      <c r="A143" s="172">
        <v>41050</v>
      </c>
      <c r="B143" s="173" t="s">
        <v>306</v>
      </c>
      <c r="C143" s="173">
        <v>45500</v>
      </c>
      <c r="D143" s="173" t="s">
        <v>629</v>
      </c>
    </row>
    <row r="144" spans="1:4" x14ac:dyDescent="0.2">
      <c r="A144" s="172">
        <v>41051</v>
      </c>
      <c r="B144" s="173" t="s">
        <v>306</v>
      </c>
      <c r="C144" s="173">
        <v>45500</v>
      </c>
      <c r="D144" s="173" t="s">
        <v>630</v>
      </c>
    </row>
    <row r="145" spans="1:4" x14ac:dyDescent="0.2">
      <c r="A145" s="172">
        <v>41052</v>
      </c>
      <c r="B145" s="173" t="s">
        <v>307</v>
      </c>
      <c r="C145" s="173">
        <v>45500</v>
      </c>
      <c r="D145" s="173" t="s">
        <v>626</v>
      </c>
    </row>
    <row r="146" spans="1:4" x14ac:dyDescent="0.2">
      <c r="A146" s="172">
        <v>41054</v>
      </c>
      <c r="B146" s="173" t="s">
        <v>307</v>
      </c>
      <c r="C146" s="173">
        <v>45500</v>
      </c>
      <c r="D146" s="173" t="s">
        <v>628</v>
      </c>
    </row>
    <row r="147" spans="1:4" x14ac:dyDescent="0.2">
      <c r="A147" s="172">
        <v>41055</v>
      </c>
      <c r="B147" s="173" t="s">
        <v>306</v>
      </c>
      <c r="C147" s="173">
        <v>45500</v>
      </c>
      <c r="D147" s="173" t="s">
        <v>627</v>
      </c>
    </row>
    <row r="148" spans="1:4" x14ac:dyDescent="0.2">
      <c r="A148" s="172">
        <v>41056</v>
      </c>
      <c r="B148" s="173" t="s">
        <v>305</v>
      </c>
      <c r="C148" s="173">
        <v>45500</v>
      </c>
      <c r="D148" s="173" t="s">
        <v>398</v>
      </c>
    </row>
    <row r="149" spans="1:4" x14ac:dyDescent="0.2">
      <c r="A149" s="172">
        <v>41057</v>
      </c>
      <c r="B149" s="173" t="s">
        <v>306</v>
      </c>
      <c r="C149" s="173">
        <v>45500</v>
      </c>
      <c r="D149" s="173" t="s">
        <v>629</v>
      </c>
    </row>
    <row r="150" spans="1:4" x14ac:dyDescent="0.2">
      <c r="A150" s="172">
        <v>41058</v>
      </c>
      <c r="B150" s="173" t="s">
        <v>306</v>
      </c>
      <c r="C150" s="173">
        <v>45500</v>
      </c>
      <c r="D150" s="173" t="s">
        <v>630</v>
      </c>
    </row>
    <row r="151" spans="1:4" x14ac:dyDescent="0.2">
      <c r="A151" s="172">
        <v>41059</v>
      </c>
      <c r="B151" s="173" t="s">
        <v>307</v>
      </c>
      <c r="C151" s="173">
        <v>45500</v>
      </c>
      <c r="D151" s="173" t="s">
        <v>626</v>
      </c>
    </row>
    <row r="152" spans="1:4" x14ac:dyDescent="0.2">
      <c r="A152" s="172">
        <v>41060</v>
      </c>
      <c r="B152" s="173" t="s">
        <v>307</v>
      </c>
      <c r="C152" s="173">
        <v>45500</v>
      </c>
      <c r="D152" s="173" t="s">
        <v>631</v>
      </c>
    </row>
    <row r="153" spans="1:4" x14ac:dyDescent="0.2">
      <c r="A153" s="172">
        <v>41061</v>
      </c>
      <c r="B153" s="173" t="s">
        <v>307</v>
      </c>
      <c r="C153" s="173">
        <v>45500</v>
      </c>
      <c r="D153" s="173" t="s">
        <v>628</v>
      </c>
    </row>
    <row r="154" spans="1:4" x14ac:dyDescent="0.2">
      <c r="A154" s="172">
        <v>41062</v>
      </c>
      <c r="B154" s="173" t="s">
        <v>306</v>
      </c>
      <c r="C154" s="173">
        <v>45500</v>
      </c>
      <c r="D154" s="173" t="s">
        <v>627</v>
      </c>
    </row>
    <row r="155" spans="1:4" x14ac:dyDescent="0.2">
      <c r="A155" s="172">
        <v>41063</v>
      </c>
      <c r="B155" s="173" t="s">
        <v>305</v>
      </c>
      <c r="C155" s="173">
        <v>45500</v>
      </c>
      <c r="D155" s="173" t="s">
        <v>398</v>
      </c>
    </row>
    <row r="156" spans="1:4" x14ac:dyDescent="0.2">
      <c r="A156" s="172">
        <v>41064</v>
      </c>
      <c r="B156" s="173" t="s">
        <v>306</v>
      </c>
      <c r="C156" s="173">
        <v>45500</v>
      </c>
      <c r="D156" s="173" t="s">
        <v>629</v>
      </c>
    </row>
    <row r="157" spans="1:4" x14ac:dyDescent="0.2">
      <c r="A157" s="172">
        <v>41065</v>
      </c>
      <c r="B157" s="173" t="s">
        <v>306</v>
      </c>
      <c r="C157" s="173">
        <v>45500</v>
      </c>
      <c r="D157" s="173" t="s">
        <v>630</v>
      </c>
    </row>
    <row r="158" spans="1:4" x14ac:dyDescent="0.2">
      <c r="A158" s="172">
        <v>41066</v>
      </c>
      <c r="B158" s="173" t="s">
        <v>307</v>
      </c>
      <c r="C158" s="173">
        <v>45500</v>
      </c>
      <c r="D158" s="173" t="s">
        <v>626</v>
      </c>
    </row>
    <row r="159" spans="1:4" x14ac:dyDescent="0.2">
      <c r="A159" s="172">
        <v>41067</v>
      </c>
      <c r="B159" s="173" t="s">
        <v>307</v>
      </c>
      <c r="C159" s="173">
        <v>45500</v>
      </c>
      <c r="D159" s="173" t="s">
        <v>631</v>
      </c>
    </row>
    <row r="160" spans="1:4" x14ac:dyDescent="0.2">
      <c r="A160" s="172">
        <v>41068</v>
      </c>
      <c r="B160" s="173" t="s">
        <v>307</v>
      </c>
      <c r="C160" s="173">
        <v>45500</v>
      </c>
      <c r="D160" s="173" t="s">
        <v>628</v>
      </c>
    </row>
    <row r="161" spans="1:4" x14ac:dyDescent="0.2">
      <c r="A161" s="172">
        <v>41069</v>
      </c>
      <c r="B161" s="173" t="s">
        <v>306</v>
      </c>
      <c r="C161" s="173">
        <v>45500</v>
      </c>
      <c r="D161" s="173" t="s">
        <v>627</v>
      </c>
    </row>
    <row r="162" spans="1:4" x14ac:dyDescent="0.2">
      <c r="A162" s="172">
        <v>41070</v>
      </c>
      <c r="B162" s="173" t="s">
        <v>305</v>
      </c>
      <c r="C162" s="173">
        <v>45500</v>
      </c>
      <c r="D162" s="173" t="s">
        <v>398</v>
      </c>
    </row>
    <row r="163" spans="1:4" x14ac:dyDescent="0.2">
      <c r="A163" s="172">
        <v>41071</v>
      </c>
      <c r="B163" s="173" t="s">
        <v>306</v>
      </c>
      <c r="C163" s="173">
        <v>45500</v>
      </c>
      <c r="D163" s="173" t="s">
        <v>629</v>
      </c>
    </row>
    <row r="164" spans="1:4" x14ac:dyDescent="0.2">
      <c r="A164" s="172">
        <v>41072</v>
      </c>
      <c r="B164" s="173" t="s">
        <v>306</v>
      </c>
      <c r="C164" s="173">
        <v>45500</v>
      </c>
      <c r="D164" s="173" t="s">
        <v>630</v>
      </c>
    </row>
    <row r="165" spans="1:4" x14ac:dyDescent="0.2">
      <c r="A165" s="172">
        <v>41073</v>
      </c>
      <c r="B165" s="173" t="s">
        <v>307</v>
      </c>
      <c r="C165" s="173">
        <v>45500</v>
      </c>
      <c r="D165" s="173" t="s">
        <v>626</v>
      </c>
    </row>
    <row r="166" spans="1:4" x14ac:dyDescent="0.2">
      <c r="A166" s="172">
        <v>41074</v>
      </c>
      <c r="B166" s="173" t="s">
        <v>307</v>
      </c>
      <c r="C166" s="173">
        <v>45500</v>
      </c>
      <c r="D166" s="173" t="s">
        <v>631</v>
      </c>
    </row>
    <row r="167" spans="1:4" x14ac:dyDescent="0.2">
      <c r="A167" s="172">
        <v>41075</v>
      </c>
      <c r="B167" s="173" t="s">
        <v>307</v>
      </c>
      <c r="C167" s="173">
        <v>45500</v>
      </c>
      <c r="D167" s="173" t="s">
        <v>628</v>
      </c>
    </row>
    <row r="168" spans="1:4" x14ac:dyDescent="0.2">
      <c r="A168" s="172">
        <v>41076</v>
      </c>
      <c r="B168" s="173" t="s">
        <v>306</v>
      </c>
      <c r="C168" s="173">
        <v>45500</v>
      </c>
      <c r="D168" s="173" t="s">
        <v>627</v>
      </c>
    </row>
    <row r="169" spans="1:4" x14ac:dyDescent="0.2">
      <c r="A169" s="172">
        <v>41077</v>
      </c>
      <c r="B169" s="173" t="s">
        <v>305</v>
      </c>
      <c r="C169" s="173">
        <v>45500</v>
      </c>
      <c r="D169" s="173" t="s">
        <v>398</v>
      </c>
    </row>
    <row r="170" spans="1:4" x14ac:dyDescent="0.2">
      <c r="A170" s="172">
        <v>41078</v>
      </c>
      <c r="B170" s="173" t="s">
        <v>306</v>
      </c>
      <c r="C170" s="173">
        <v>45500</v>
      </c>
      <c r="D170" s="173" t="s">
        <v>629</v>
      </c>
    </row>
    <row r="171" spans="1:4" x14ac:dyDescent="0.2">
      <c r="A171" s="172">
        <v>41079</v>
      </c>
      <c r="B171" s="173" t="s">
        <v>306</v>
      </c>
      <c r="C171" s="173">
        <v>45500</v>
      </c>
      <c r="D171" s="173" t="s">
        <v>630</v>
      </c>
    </row>
    <row r="172" spans="1:4" x14ac:dyDescent="0.2">
      <c r="A172" s="172">
        <v>41080</v>
      </c>
      <c r="B172" s="173" t="s">
        <v>307</v>
      </c>
      <c r="C172" s="173">
        <v>45500</v>
      </c>
      <c r="D172" s="173" t="s">
        <v>626</v>
      </c>
    </row>
    <row r="173" spans="1:4" x14ac:dyDescent="0.2">
      <c r="A173" s="172">
        <v>41081</v>
      </c>
      <c r="B173" s="173" t="s">
        <v>307</v>
      </c>
      <c r="C173" s="173">
        <v>45500</v>
      </c>
      <c r="D173" s="173" t="s">
        <v>631</v>
      </c>
    </row>
    <row r="174" spans="1:4" x14ac:dyDescent="0.2">
      <c r="A174" s="172">
        <v>41082</v>
      </c>
      <c r="B174" s="173" t="s">
        <v>307</v>
      </c>
      <c r="C174" s="173">
        <v>45500</v>
      </c>
      <c r="D174" s="173" t="s">
        <v>628</v>
      </c>
    </row>
    <row r="175" spans="1:4" x14ac:dyDescent="0.2">
      <c r="A175" s="172">
        <v>41083</v>
      </c>
      <c r="B175" s="173" t="s">
        <v>306</v>
      </c>
      <c r="C175" s="173">
        <v>45500</v>
      </c>
      <c r="D175" s="173" t="s">
        <v>627</v>
      </c>
    </row>
    <row r="176" spans="1:4" x14ac:dyDescent="0.2">
      <c r="A176" s="172">
        <v>41084</v>
      </c>
      <c r="B176" s="173" t="s">
        <v>305</v>
      </c>
      <c r="C176" s="173">
        <v>45500</v>
      </c>
      <c r="D176" s="173" t="s">
        <v>398</v>
      </c>
    </row>
    <row r="177" spans="1:4" x14ac:dyDescent="0.2">
      <c r="A177" s="172">
        <v>41085</v>
      </c>
      <c r="B177" s="173" t="s">
        <v>306</v>
      </c>
      <c r="C177" s="173">
        <v>45500</v>
      </c>
      <c r="D177" s="173" t="s">
        <v>629</v>
      </c>
    </row>
    <row r="178" spans="1:4" x14ac:dyDescent="0.2">
      <c r="A178" s="172">
        <v>41086</v>
      </c>
      <c r="B178" s="173" t="s">
        <v>306</v>
      </c>
      <c r="C178" s="173">
        <v>45500</v>
      </c>
      <c r="D178" s="173" t="s">
        <v>630</v>
      </c>
    </row>
    <row r="179" spans="1:4" x14ac:dyDescent="0.2">
      <c r="A179" s="172">
        <v>41087</v>
      </c>
      <c r="B179" s="173" t="s">
        <v>307</v>
      </c>
      <c r="C179" s="173">
        <v>45500</v>
      </c>
      <c r="D179" s="173" t="s">
        <v>626</v>
      </c>
    </row>
    <row r="180" spans="1:4" x14ac:dyDescent="0.2">
      <c r="A180" s="172">
        <v>41088</v>
      </c>
      <c r="B180" s="173" t="s">
        <v>307</v>
      </c>
      <c r="C180" s="173">
        <v>45500</v>
      </c>
      <c r="D180" s="173" t="s">
        <v>631</v>
      </c>
    </row>
    <row r="181" spans="1:4" x14ac:dyDescent="0.2">
      <c r="A181" s="172">
        <v>41089</v>
      </c>
      <c r="B181" s="173" t="s">
        <v>307</v>
      </c>
      <c r="C181" s="173">
        <v>45500</v>
      </c>
      <c r="D181" s="173" t="s">
        <v>628</v>
      </c>
    </row>
    <row r="182" spans="1:4" x14ac:dyDescent="0.2">
      <c r="A182" s="172">
        <v>41090</v>
      </c>
      <c r="B182" s="173" t="s">
        <v>305</v>
      </c>
      <c r="C182" s="173">
        <v>47500</v>
      </c>
      <c r="D182" s="173" t="s">
        <v>398</v>
      </c>
    </row>
    <row r="183" spans="1:4" x14ac:dyDescent="0.2">
      <c r="A183" s="172">
        <v>41090</v>
      </c>
      <c r="B183" s="173" t="s">
        <v>305</v>
      </c>
      <c r="C183" s="173">
        <v>47500</v>
      </c>
      <c r="D183" s="173" t="s">
        <v>398</v>
      </c>
    </row>
    <row r="184" spans="1:4" x14ac:dyDescent="0.2">
      <c r="A184" s="172">
        <v>41090</v>
      </c>
      <c r="B184" s="173" t="s">
        <v>306</v>
      </c>
      <c r="C184" s="173">
        <v>45500</v>
      </c>
      <c r="D184" s="173" t="s">
        <v>627</v>
      </c>
    </row>
    <row r="185" spans="1:4" x14ac:dyDescent="0.2">
      <c r="A185" s="172">
        <v>41091</v>
      </c>
      <c r="B185" s="173" t="s">
        <v>305</v>
      </c>
      <c r="C185" s="173">
        <v>45500</v>
      </c>
      <c r="D185" s="173" t="s">
        <v>398</v>
      </c>
    </row>
    <row r="186" spans="1:4" x14ac:dyDescent="0.2">
      <c r="A186" s="172">
        <v>41092</v>
      </c>
      <c r="B186" s="173" t="s">
        <v>306</v>
      </c>
      <c r="C186" s="173">
        <v>45500</v>
      </c>
      <c r="D186" s="173" t="s">
        <v>629</v>
      </c>
    </row>
    <row r="187" spans="1:4" x14ac:dyDescent="0.2">
      <c r="A187" s="172">
        <v>41093</v>
      </c>
      <c r="B187" s="173" t="s">
        <v>306</v>
      </c>
      <c r="C187" s="173">
        <v>45500</v>
      </c>
      <c r="D187" s="173" t="s">
        <v>630</v>
      </c>
    </row>
    <row r="188" spans="1:4" x14ac:dyDescent="0.2">
      <c r="A188" s="172">
        <v>41094</v>
      </c>
      <c r="B188" s="173" t="s">
        <v>307</v>
      </c>
      <c r="C188" s="173">
        <v>45500</v>
      </c>
      <c r="D188" s="173" t="s">
        <v>626</v>
      </c>
    </row>
    <row r="189" spans="1:4" x14ac:dyDescent="0.2">
      <c r="A189" s="172">
        <v>41095</v>
      </c>
      <c r="B189" s="173" t="s">
        <v>307</v>
      </c>
      <c r="C189" s="173">
        <v>45500</v>
      </c>
      <c r="D189" s="173" t="s">
        <v>631</v>
      </c>
    </row>
    <row r="190" spans="1:4" x14ac:dyDescent="0.2">
      <c r="A190" s="172">
        <v>41096</v>
      </c>
      <c r="B190" s="173" t="s">
        <v>307</v>
      </c>
      <c r="C190" s="173">
        <v>45500</v>
      </c>
      <c r="D190" s="173" t="s">
        <v>628</v>
      </c>
    </row>
    <row r="191" spans="1:4" x14ac:dyDescent="0.2">
      <c r="A191" s="172">
        <v>41097</v>
      </c>
      <c r="B191" s="173" t="s">
        <v>306</v>
      </c>
      <c r="C191" s="173">
        <v>45500</v>
      </c>
      <c r="D191" s="173" t="s">
        <v>627</v>
      </c>
    </row>
    <row r="192" spans="1:4" x14ac:dyDescent="0.2">
      <c r="A192" s="172">
        <v>41098</v>
      </c>
      <c r="B192" s="173" t="s">
        <v>305</v>
      </c>
      <c r="C192" s="173">
        <v>45500</v>
      </c>
      <c r="D192" s="173" t="s">
        <v>398</v>
      </c>
    </row>
    <row r="193" spans="1:4" x14ac:dyDescent="0.2">
      <c r="A193" s="172">
        <v>41099</v>
      </c>
      <c r="B193" s="173" t="s">
        <v>306</v>
      </c>
      <c r="C193" s="173">
        <v>45500</v>
      </c>
      <c r="D193" s="173" t="s">
        <v>629</v>
      </c>
    </row>
    <row r="194" spans="1:4" x14ac:dyDescent="0.2">
      <c r="A194" s="172">
        <v>41100</v>
      </c>
      <c r="B194" s="173" t="s">
        <v>306</v>
      </c>
      <c r="C194" s="173">
        <v>45500</v>
      </c>
      <c r="D194" s="173" t="s">
        <v>630</v>
      </c>
    </row>
    <row r="195" spans="1:4" x14ac:dyDescent="0.2">
      <c r="A195" s="172">
        <v>41101</v>
      </c>
      <c r="B195" s="173" t="s">
        <v>307</v>
      </c>
      <c r="C195" s="173">
        <v>45500</v>
      </c>
      <c r="D195" s="173" t="s">
        <v>626</v>
      </c>
    </row>
    <row r="196" spans="1:4" x14ac:dyDescent="0.2">
      <c r="A196" s="172">
        <v>41102</v>
      </c>
      <c r="B196" s="173" t="s">
        <v>307</v>
      </c>
      <c r="C196" s="173">
        <v>45500</v>
      </c>
      <c r="D196" s="173" t="s">
        <v>631</v>
      </c>
    </row>
    <row r="197" spans="1:4" x14ac:dyDescent="0.2">
      <c r="A197" s="172">
        <v>41103</v>
      </c>
      <c r="B197" s="173" t="s">
        <v>307</v>
      </c>
      <c r="C197" s="173">
        <v>45500</v>
      </c>
      <c r="D197" s="173" t="s">
        <v>628</v>
      </c>
    </row>
    <row r="198" spans="1:4" x14ac:dyDescent="0.2">
      <c r="A198" s="172">
        <v>41104</v>
      </c>
      <c r="B198" s="173" t="s">
        <v>306</v>
      </c>
      <c r="C198" s="173">
        <v>45500</v>
      </c>
      <c r="D198" s="173" t="s">
        <v>627</v>
      </c>
    </row>
    <row r="199" spans="1:4" x14ac:dyDescent="0.2">
      <c r="A199" s="172">
        <v>41105</v>
      </c>
      <c r="B199" s="173" t="s">
        <v>305</v>
      </c>
      <c r="C199" s="173">
        <v>45500</v>
      </c>
      <c r="D199" s="173" t="s">
        <v>398</v>
      </c>
    </row>
    <row r="200" spans="1:4" x14ac:dyDescent="0.2">
      <c r="A200" s="172">
        <v>41106</v>
      </c>
      <c r="B200" s="173" t="s">
        <v>306</v>
      </c>
      <c r="C200" s="173">
        <v>45500</v>
      </c>
      <c r="D200" s="173" t="s">
        <v>629</v>
      </c>
    </row>
    <row r="201" spans="1:4" x14ac:dyDescent="0.2">
      <c r="A201" s="172">
        <v>41107</v>
      </c>
      <c r="B201" s="173" t="s">
        <v>306</v>
      </c>
      <c r="C201" s="173">
        <v>45500</v>
      </c>
      <c r="D201" s="173" t="s">
        <v>630</v>
      </c>
    </row>
    <row r="202" spans="1:4" x14ac:dyDescent="0.2">
      <c r="A202" s="172">
        <v>41108</v>
      </c>
      <c r="B202" s="173" t="s">
        <v>307</v>
      </c>
      <c r="C202" s="173">
        <v>45500</v>
      </c>
      <c r="D202" s="173" t="s">
        <v>626</v>
      </c>
    </row>
    <row r="203" spans="1:4" x14ac:dyDescent="0.2">
      <c r="A203" s="172">
        <v>41109</v>
      </c>
      <c r="B203" s="173" t="s">
        <v>307</v>
      </c>
      <c r="C203" s="173">
        <v>45500</v>
      </c>
      <c r="D203" s="173" t="s">
        <v>631</v>
      </c>
    </row>
    <row r="204" spans="1:4" x14ac:dyDescent="0.2">
      <c r="A204" s="172">
        <v>41110</v>
      </c>
      <c r="B204" s="173" t="s">
        <v>307</v>
      </c>
      <c r="C204" s="173">
        <v>45500</v>
      </c>
      <c r="D204" s="173" t="s">
        <v>628</v>
      </c>
    </row>
    <row r="205" spans="1:4" x14ac:dyDescent="0.2">
      <c r="A205" s="172">
        <v>41111</v>
      </c>
      <c r="B205" s="173" t="s">
        <v>306</v>
      </c>
      <c r="C205" s="173">
        <v>45500</v>
      </c>
      <c r="D205" s="173" t="s">
        <v>627</v>
      </c>
    </row>
    <row r="206" spans="1:4" x14ac:dyDescent="0.2">
      <c r="A206" s="172">
        <v>41112</v>
      </c>
      <c r="B206" s="173" t="s">
        <v>305</v>
      </c>
      <c r="C206" s="173">
        <v>45500</v>
      </c>
      <c r="D206" s="173" t="s">
        <v>398</v>
      </c>
    </row>
    <row r="207" spans="1:4" x14ac:dyDescent="0.2">
      <c r="A207" s="172">
        <v>41113</v>
      </c>
      <c r="B207" s="173" t="s">
        <v>306</v>
      </c>
      <c r="C207" s="173">
        <v>45500</v>
      </c>
      <c r="D207" s="173" t="s">
        <v>629</v>
      </c>
    </row>
    <row r="208" spans="1:4" x14ac:dyDescent="0.2">
      <c r="A208" s="172">
        <v>41114</v>
      </c>
      <c r="B208" s="173" t="s">
        <v>306</v>
      </c>
      <c r="C208" s="173">
        <v>45500</v>
      </c>
      <c r="D208" s="173" t="s">
        <v>630</v>
      </c>
    </row>
    <row r="209" spans="1:4" x14ac:dyDescent="0.2">
      <c r="A209" s="172">
        <v>41115</v>
      </c>
      <c r="B209" s="173" t="s">
        <v>307</v>
      </c>
      <c r="C209" s="173">
        <v>45500</v>
      </c>
      <c r="D209" s="173" t="s">
        <v>626</v>
      </c>
    </row>
    <row r="210" spans="1:4" x14ac:dyDescent="0.2">
      <c r="A210" s="172">
        <v>41116</v>
      </c>
      <c r="B210" s="173" t="s">
        <v>307</v>
      </c>
      <c r="C210" s="173">
        <v>45500</v>
      </c>
      <c r="D210" s="173" t="s">
        <v>631</v>
      </c>
    </row>
    <row r="211" spans="1:4" x14ac:dyDescent="0.2">
      <c r="A211" s="172">
        <v>41117</v>
      </c>
      <c r="B211" s="173" t="s">
        <v>307</v>
      </c>
      <c r="C211" s="173">
        <v>45500</v>
      </c>
      <c r="D211" s="173" t="s">
        <v>628</v>
      </c>
    </row>
    <row r="212" spans="1:4" x14ac:dyDescent="0.2">
      <c r="A212" s="172">
        <v>41118</v>
      </c>
      <c r="B212" s="173" t="s">
        <v>306</v>
      </c>
      <c r="C212" s="173">
        <v>45500</v>
      </c>
      <c r="D212" s="173" t="s">
        <v>627</v>
      </c>
    </row>
    <row r="213" spans="1:4" x14ac:dyDescent="0.2">
      <c r="A213" s="172">
        <v>41119</v>
      </c>
      <c r="B213" s="173" t="s">
        <v>305</v>
      </c>
      <c r="C213" s="173">
        <v>45500</v>
      </c>
      <c r="D213" s="173" t="s">
        <v>398</v>
      </c>
    </row>
    <row r="214" spans="1:4" x14ac:dyDescent="0.2">
      <c r="A214" s="172">
        <v>41120</v>
      </c>
      <c r="B214" s="173" t="s">
        <v>306</v>
      </c>
      <c r="C214" s="173">
        <v>45500</v>
      </c>
      <c r="D214" s="173" t="s">
        <v>629</v>
      </c>
    </row>
    <row r="215" spans="1:4" x14ac:dyDescent="0.2">
      <c r="A215" s="172">
        <v>41121</v>
      </c>
      <c r="B215" s="173" t="s">
        <v>306</v>
      </c>
      <c r="C215" s="173">
        <v>45500</v>
      </c>
      <c r="D215" s="173" t="s">
        <v>630</v>
      </c>
    </row>
    <row r="216" spans="1:4" x14ac:dyDescent="0.2">
      <c r="A216" s="172">
        <v>41122</v>
      </c>
      <c r="B216" s="173" t="s">
        <v>307</v>
      </c>
      <c r="C216" s="173">
        <v>45500</v>
      </c>
      <c r="D216" s="173" t="s">
        <v>626</v>
      </c>
    </row>
    <row r="217" spans="1:4" x14ac:dyDescent="0.2">
      <c r="A217" s="172">
        <v>41123</v>
      </c>
      <c r="B217" s="173" t="s">
        <v>307</v>
      </c>
      <c r="C217" s="173">
        <v>45500</v>
      </c>
      <c r="D217" s="173" t="s">
        <v>631</v>
      </c>
    </row>
    <row r="218" spans="1:4" x14ac:dyDescent="0.2">
      <c r="A218" s="172">
        <v>41124</v>
      </c>
      <c r="B218" s="173" t="s">
        <v>307</v>
      </c>
      <c r="C218" s="173">
        <v>45500</v>
      </c>
      <c r="D218" s="173" t="s">
        <v>628</v>
      </c>
    </row>
    <row r="219" spans="1:4" x14ac:dyDescent="0.2">
      <c r="A219" s="172">
        <v>41125</v>
      </c>
      <c r="B219" s="173" t="s">
        <v>306</v>
      </c>
      <c r="C219" s="173">
        <v>45500</v>
      </c>
      <c r="D219" s="173" t="s">
        <v>627</v>
      </c>
    </row>
    <row r="220" spans="1:4" x14ac:dyDescent="0.2">
      <c r="A220" s="172">
        <v>41126</v>
      </c>
      <c r="B220" s="173" t="s">
        <v>305</v>
      </c>
      <c r="C220" s="173">
        <v>45500</v>
      </c>
      <c r="D220" s="173" t="s">
        <v>398</v>
      </c>
    </row>
    <row r="221" spans="1:4" x14ac:dyDescent="0.2">
      <c r="A221" s="172">
        <v>41127</v>
      </c>
      <c r="B221" s="173" t="s">
        <v>306</v>
      </c>
      <c r="C221" s="173">
        <v>45500</v>
      </c>
      <c r="D221" s="173" t="s">
        <v>629</v>
      </c>
    </row>
    <row r="222" spans="1:4" x14ac:dyDescent="0.2">
      <c r="A222" s="172">
        <v>41128</v>
      </c>
      <c r="B222" s="173" t="s">
        <v>306</v>
      </c>
      <c r="C222" s="173">
        <v>45500</v>
      </c>
      <c r="D222" s="173" t="s">
        <v>630</v>
      </c>
    </row>
    <row r="223" spans="1:4" x14ac:dyDescent="0.2">
      <c r="A223" s="172">
        <v>41129</v>
      </c>
      <c r="B223" s="173" t="s">
        <v>307</v>
      </c>
      <c r="C223" s="173">
        <v>45500</v>
      </c>
      <c r="D223" s="173" t="s">
        <v>626</v>
      </c>
    </row>
    <row r="224" spans="1:4" x14ac:dyDescent="0.2">
      <c r="A224" s="172">
        <v>41130</v>
      </c>
      <c r="B224" s="173" t="s">
        <v>307</v>
      </c>
      <c r="C224" s="173">
        <v>45500</v>
      </c>
      <c r="D224" s="173" t="s">
        <v>631</v>
      </c>
    </row>
    <row r="225" spans="1:4" x14ac:dyDescent="0.2">
      <c r="A225" s="172">
        <v>41131</v>
      </c>
      <c r="B225" s="173" t="s">
        <v>307</v>
      </c>
      <c r="C225" s="173">
        <v>45500</v>
      </c>
      <c r="D225" s="173" t="s">
        <v>628</v>
      </c>
    </row>
    <row r="226" spans="1:4" x14ac:dyDescent="0.2">
      <c r="A226" s="172">
        <v>41132</v>
      </c>
      <c r="B226" s="173" t="s">
        <v>306</v>
      </c>
      <c r="C226" s="173">
        <v>45500</v>
      </c>
      <c r="D226" s="173" t="s">
        <v>627</v>
      </c>
    </row>
    <row r="227" spans="1:4" x14ac:dyDescent="0.2">
      <c r="A227" s="172">
        <v>41133</v>
      </c>
      <c r="B227" s="173" t="s">
        <v>305</v>
      </c>
      <c r="C227" s="173">
        <v>45500</v>
      </c>
      <c r="D227" s="173" t="s">
        <v>398</v>
      </c>
    </row>
    <row r="228" spans="1:4" x14ac:dyDescent="0.2">
      <c r="A228" s="172">
        <v>41134</v>
      </c>
      <c r="B228" s="173" t="s">
        <v>306</v>
      </c>
      <c r="C228" s="173">
        <v>45500</v>
      </c>
      <c r="D228" s="173" t="s">
        <v>629</v>
      </c>
    </row>
    <row r="229" spans="1:4" x14ac:dyDescent="0.2">
      <c r="A229" s="172">
        <v>41135</v>
      </c>
      <c r="B229" s="173" t="s">
        <v>306</v>
      </c>
      <c r="C229" s="173">
        <v>45500</v>
      </c>
      <c r="D229" s="173" t="s">
        <v>630</v>
      </c>
    </row>
    <row r="230" spans="1:4" x14ac:dyDescent="0.2">
      <c r="A230" s="172">
        <v>41136</v>
      </c>
      <c r="B230" s="173" t="s">
        <v>307</v>
      </c>
      <c r="C230" s="173">
        <v>45500</v>
      </c>
      <c r="D230" s="173" t="s">
        <v>626</v>
      </c>
    </row>
    <row r="231" spans="1:4" x14ac:dyDescent="0.2">
      <c r="A231" s="172">
        <v>41137</v>
      </c>
      <c r="B231" s="173" t="s">
        <v>307</v>
      </c>
      <c r="C231" s="173">
        <v>45500</v>
      </c>
      <c r="D231" s="173" t="s">
        <v>631</v>
      </c>
    </row>
    <row r="232" spans="1:4" x14ac:dyDescent="0.2">
      <c r="A232" s="172">
        <v>41138</v>
      </c>
      <c r="B232" s="173" t="s">
        <v>307</v>
      </c>
      <c r="C232" s="173">
        <v>45500</v>
      </c>
      <c r="D232" s="173" t="s">
        <v>628</v>
      </c>
    </row>
    <row r="233" spans="1:4" x14ac:dyDescent="0.2">
      <c r="A233" s="172">
        <v>41139</v>
      </c>
      <c r="B233" s="173" t="s">
        <v>306</v>
      </c>
      <c r="C233" s="173">
        <v>45500</v>
      </c>
      <c r="D233" s="173" t="s">
        <v>627</v>
      </c>
    </row>
    <row r="234" spans="1:4" x14ac:dyDescent="0.2">
      <c r="A234" s="172">
        <v>41140</v>
      </c>
      <c r="B234" s="173" t="s">
        <v>305</v>
      </c>
      <c r="C234" s="173">
        <v>45500</v>
      </c>
      <c r="D234" s="173" t="s">
        <v>398</v>
      </c>
    </row>
    <row r="235" spans="1:4" x14ac:dyDescent="0.2">
      <c r="A235" s="172">
        <v>41141</v>
      </c>
      <c r="B235" s="173" t="s">
        <v>306</v>
      </c>
      <c r="C235" s="173">
        <v>45500</v>
      </c>
      <c r="D235" s="173" t="s">
        <v>629</v>
      </c>
    </row>
    <row r="236" spans="1:4" x14ac:dyDescent="0.2">
      <c r="A236" s="172">
        <v>41142</v>
      </c>
      <c r="B236" s="173" t="s">
        <v>306</v>
      </c>
      <c r="C236" s="173">
        <v>45500</v>
      </c>
      <c r="D236" s="173" t="s">
        <v>630</v>
      </c>
    </row>
    <row r="237" spans="1:4" x14ac:dyDescent="0.2">
      <c r="A237" s="172">
        <v>41143</v>
      </c>
      <c r="B237" s="173" t="s">
        <v>307</v>
      </c>
      <c r="C237" s="173">
        <v>45500</v>
      </c>
      <c r="D237" s="173" t="s">
        <v>626</v>
      </c>
    </row>
    <row r="238" spans="1:4" x14ac:dyDescent="0.2">
      <c r="A238" s="172">
        <v>41144</v>
      </c>
      <c r="B238" s="173" t="s">
        <v>307</v>
      </c>
      <c r="C238" s="173">
        <v>45500</v>
      </c>
      <c r="D238" s="173" t="s">
        <v>631</v>
      </c>
    </row>
    <row r="239" spans="1:4" x14ac:dyDescent="0.2">
      <c r="A239" s="172">
        <v>41145</v>
      </c>
      <c r="B239" s="173" t="s">
        <v>307</v>
      </c>
      <c r="C239" s="173">
        <v>45500</v>
      </c>
      <c r="D239" s="173" t="s">
        <v>628</v>
      </c>
    </row>
    <row r="240" spans="1:4" x14ac:dyDescent="0.2">
      <c r="A240" s="172">
        <v>41146</v>
      </c>
      <c r="B240" s="173" t="s">
        <v>306</v>
      </c>
      <c r="C240" s="173">
        <v>45500</v>
      </c>
      <c r="D240" s="173" t="s">
        <v>627</v>
      </c>
    </row>
    <row r="241" spans="1:4" x14ac:dyDescent="0.2">
      <c r="A241" s="172">
        <v>41147</v>
      </c>
      <c r="B241" s="173" t="s">
        <v>305</v>
      </c>
      <c r="C241" s="173">
        <v>45500</v>
      </c>
      <c r="D241" s="173" t="s">
        <v>398</v>
      </c>
    </row>
    <row r="242" spans="1:4" x14ac:dyDescent="0.2">
      <c r="A242" s="172">
        <v>41148</v>
      </c>
      <c r="B242" s="173" t="s">
        <v>306</v>
      </c>
      <c r="C242" s="173">
        <v>45500</v>
      </c>
      <c r="D242" s="173" t="s">
        <v>629</v>
      </c>
    </row>
    <row r="243" spans="1:4" x14ac:dyDescent="0.2">
      <c r="A243" s="172">
        <v>41149</v>
      </c>
      <c r="B243" s="173" t="s">
        <v>306</v>
      </c>
      <c r="C243" s="173">
        <v>45500</v>
      </c>
      <c r="D243" s="173" t="s">
        <v>630</v>
      </c>
    </row>
    <row r="244" spans="1:4" x14ac:dyDescent="0.2">
      <c r="A244" s="172">
        <v>41150</v>
      </c>
      <c r="B244" s="173" t="s">
        <v>307</v>
      </c>
      <c r="C244" s="173">
        <v>45500</v>
      </c>
      <c r="D244" s="173" t="s">
        <v>626</v>
      </c>
    </row>
    <row r="245" spans="1:4" x14ac:dyDescent="0.2">
      <c r="A245" s="172">
        <v>41151</v>
      </c>
      <c r="B245" s="173" t="s">
        <v>307</v>
      </c>
      <c r="C245" s="173">
        <v>45500</v>
      </c>
      <c r="D245" s="173" t="s">
        <v>631</v>
      </c>
    </row>
    <row r="246" spans="1:4" x14ac:dyDescent="0.2">
      <c r="A246" s="172">
        <v>41152</v>
      </c>
      <c r="B246" s="173" t="s">
        <v>307</v>
      </c>
      <c r="C246" s="173">
        <v>45500</v>
      </c>
      <c r="D246" s="173" t="s">
        <v>628</v>
      </c>
    </row>
    <row r="247" spans="1:4" x14ac:dyDescent="0.2">
      <c r="A247" s="172">
        <v>41153</v>
      </c>
      <c r="B247" s="173" t="s">
        <v>306</v>
      </c>
      <c r="C247" s="173">
        <v>45500</v>
      </c>
      <c r="D247" s="173" t="s">
        <v>627</v>
      </c>
    </row>
    <row r="248" spans="1:4" x14ac:dyDescent="0.2">
      <c r="A248" s="172">
        <v>41154</v>
      </c>
      <c r="B248" s="173" t="s">
        <v>305</v>
      </c>
      <c r="C248" s="173">
        <v>45500</v>
      </c>
      <c r="D248" s="173" t="s">
        <v>398</v>
      </c>
    </row>
    <row r="249" spans="1:4" x14ac:dyDescent="0.2">
      <c r="A249" s="172">
        <v>41155</v>
      </c>
      <c r="B249" s="173" t="s">
        <v>306</v>
      </c>
      <c r="C249" s="173">
        <v>45500</v>
      </c>
      <c r="D249" s="173" t="s">
        <v>629</v>
      </c>
    </row>
    <row r="250" spans="1:4" x14ac:dyDescent="0.2">
      <c r="A250" s="172">
        <v>41156</v>
      </c>
      <c r="B250" s="173" t="s">
        <v>306</v>
      </c>
      <c r="C250" s="173">
        <v>45500</v>
      </c>
      <c r="D250" s="173" t="s">
        <v>630</v>
      </c>
    </row>
    <row r="251" spans="1:4" x14ac:dyDescent="0.2">
      <c r="A251" s="172">
        <v>41157</v>
      </c>
      <c r="B251" s="173" t="s">
        <v>307</v>
      </c>
      <c r="C251" s="173">
        <v>45500</v>
      </c>
      <c r="D251" s="173" t="s">
        <v>626</v>
      </c>
    </row>
    <row r="252" spans="1:4" x14ac:dyDescent="0.2">
      <c r="A252" s="172">
        <v>41157</v>
      </c>
      <c r="B252" s="173" t="s">
        <v>307</v>
      </c>
      <c r="C252" s="173">
        <v>247500</v>
      </c>
      <c r="D252" s="173" t="s">
        <v>631</v>
      </c>
    </row>
    <row r="253" spans="1:4" x14ac:dyDescent="0.2">
      <c r="A253" s="172">
        <v>41159</v>
      </c>
      <c r="B253" s="173" t="s">
        <v>307</v>
      </c>
      <c r="C253" s="173">
        <v>45500</v>
      </c>
      <c r="D253" s="173" t="s">
        <v>628</v>
      </c>
    </row>
    <row r="254" spans="1:4" x14ac:dyDescent="0.2">
      <c r="A254" s="172">
        <v>41160</v>
      </c>
      <c r="B254" s="173" t="s">
        <v>306</v>
      </c>
      <c r="C254" s="173">
        <v>45500</v>
      </c>
      <c r="D254" s="173" t="s">
        <v>627</v>
      </c>
    </row>
    <row r="255" spans="1:4" x14ac:dyDescent="0.2">
      <c r="A255" s="172">
        <v>41161</v>
      </c>
      <c r="B255" s="173" t="s">
        <v>305</v>
      </c>
      <c r="C255" s="173">
        <v>45500</v>
      </c>
      <c r="D255" s="173" t="s">
        <v>398</v>
      </c>
    </row>
    <row r="256" spans="1:4" x14ac:dyDescent="0.2">
      <c r="A256" s="172">
        <v>41162</v>
      </c>
      <c r="B256" s="173" t="s">
        <v>306</v>
      </c>
      <c r="C256" s="173">
        <v>45500</v>
      </c>
      <c r="D256" s="173" t="s">
        <v>629</v>
      </c>
    </row>
    <row r="257" spans="1:4" x14ac:dyDescent="0.2">
      <c r="A257" s="172">
        <v>41163</v>
      </c>
      <c r="B257" s="173" t="s">
        <v>306</v>
      </c>
      <c r="C257" s="173">
        <v>45500</v>
      </c>
      <c r="D257" s="173" t="s">
        <v>630</v>
      </c>
    </row>
    <row r="258" spans="1:4" x14ac:dyDescent="0.2">
      <c r="A258" s="172">
        <v>41164</v>
      </c>
      <c r="B258" s="173" t="s">
        <v>307</v>
      </c>
      <c r="C258" s="173">
        <v>45500</v>
      </c>
      <c r="D258" s="173" t="s">
        <v>626</v>
      </c>
    </row>
    <row r="259" spans="1:4" x14ac:dyDescent="0.2">
      <c r="A259" s="172">
        <v>41165</v>
      </c>
      <c r="B259" s="173" t="s">
        <v>307</v>
      </c>
      <c r="C259" s="173">
        <v>45500</v>
      </c>
      <c r="D259" s="173" t="s">
        <v>631</v>
      </c>
    </row>
    <row r="260" spans="1:4" x14ac:dyDescent="0.2">
      <c r="A260" s="172">
        <v>41166</v>
      </c>
      <c r="B260" s="173" t="s">
        <v>307</v>
      </c>
      <c r="C260" s="173">
        <v>147500</v>
      </c>
      <c r="D260" s="173" t="s">
        <v>631</v>
      </c>
    </row>
    <row r="261" spans="1:4" x14ac:dyDescent="0.2">
      <c r="A261" s="172">
        <v>41167</v>
      </c>
      <c r="B261" s="173" t="s">
        <v>306</v>
      </c>
      <c r="C261" s="173">
        <v>45500</v>
      </c>
      <c r="D261" s="173" t="s">
        <v>627</v>
      </c>
    </row>
    <row r="262" spans="1:4" x14ac:dyDescent="0.2">
      <c r="A262" s="172">
        <v>41168</v>
      </c>
      <c r="B262" s="173" t="s">
        <v>305</v>
      </c>
      <c r="C262" s="173">
        <v>45500</v>
      </c>
      <c r="D262" s="173" t="s">
        <v>398</v>
      </c>
    </row>
    <row r="263" spans="1:4" x14ac:dyDescent="0.2">
      <c r="A263" s="172">
        <v>41169</v>
      </c>
      <c r="B263" s="173" t="s">
        <v>306</v>
      </c>
      <c r="C263" s="173">
        <v>45500</v>
      </c>
      <c r="D263" s="173" t="s">
        <v>629</v>
      </c>
    </row>
    <row r="264" spans="1:4" x14ac:dyDescent="0.2">
      <c r="A264" s="172">
        <v>41170</v>
      </c>
      <c r="B264" s="173" t="s">
        <v>306</v>
      </c>
      <c r="C264" s="173">
        <v>45500</v>
      </c>
      <c r="D264" s="173" t="s">
        <v>630</v>
      </c>
    </row>
    <row r="265" spans="1:4" x14ac:dyDescent="0.2">
      <c r="A265" s="172">
        <v>41171</v>
      </c>
      <c r="B265" s="173" t="s">
        <v>307</v>
      </c>
      <c r="C265" s="173">
        <v>45500</v>
      </c>
      <c r="D265" s="173" t="s">
        <v>626</v>
      </c>
    </row>
    <row r="266" spans="1:4" x14ac:dyDescent="0.2">
      <c r="A266" s="172">
        <v>41172</v>
      </c>
      <c r="B266" s="173" t="s">
        <v>307</v>
      </c>
      <c r="C266" s="173">
        <v>45500</v>
      </c>
      <c r="D266" s="173" t="s">
        <v>631</v>
      </c>
    </row>
    <row r="267" spans="1:4" x14ac:dyDescent="0.2">
      <c r="A267" s="172">
        <v>41173</v>
      </c>
      <c r="B267" s="173" t="s">
        <v>307</v>
      </c>
      <c r="C267" s="173">
        <v>45500</v>
      </c>
      <c r="D267" s="173" t="s">
        <v>628</v>
      </c>
    </row>
    <row r="268" spans="1:4" x14ac:dyDescent="0.2">
      <c r="A268" s="172">
        <v>41174</v>
      </c>
      <c r="B268" s="173" t="s">
        <v>306</v>
      </c>
      <c r="C268" s="173">
        <v>45500</v>
      </c>
      <c r="D268" s="173" t="s">
        <v>627</v>
      </c>
    </row>
    <row r="269" spans="1:4" x14ac:dyDescent="0.2">
      <c r="A269" s="172">
        <v>41175</v>
      </c>
      <c r="B269" s="173" t="s">
        <v>305</v>
      </c>
      <c r="C269" s="173">
        <v>45500</v>
      </c>
      <c r="D269" s="173" t="s">
        <v>398</v>
      </c>
    </row>
    <row r="270" spans="1:4" x14ac:dyDescent="0.2">
      <c r="A270" s="172">
        <v>41176</v>
      </c>
      <c r="B270" s="173" t="s">
        <v>306</v>
      </c>
      <c r="C270" s="173">
        <v>45500</v>
      </c>
      <c r="D270" s="173" t="s">
        <v>629</v>
      </c>
    </row>
    <row r="271" spans="1:4" x14ac:dyDescent="0.2">
      <c r="A271" s="172">
        <v>41177</v>
      </c>
      <c r="B271" s="173" t="s">
        <v>306</v>
      </c>
      <c r="C271" s="173">
        <v>45500</v>
      </c>
      <c r="D271" s="173" t="s">
        <v>630</v>
      </c>
    </row>
    <row r="272" spans="1:4" x14ac:dyDescent="0.2">
      <c r="A272" s="172">
        <v>41178</v>
      </c>
      <c r="B272" s="173" t="s">
        <v>307</v>
      </c>
      <c r="C272" s="173">
        <v>45500</v>
      </c>
      <c r="D272" s="173" t="s">
        <v>626</v>
      </c>
    </row>
    <row r="273" spans="1:4" x14ac:dyDescent="0.2">
      <c r="A273" s="172">
        <v>41179</v>
      </c>
      <c r="B273" s="173" t="s">
        <v>307</v>
      </c>
      <c r="C273" s="173">
        <v>45500</v>
      </c>
      <c r="D273" s="173" t="s">
        <v>631</v>
      </c>
    </row>
    <row r="274" spans="1:4" x14ac:dyDescent="0.2">
      <c r="A274" s="172">
        <v>41180</v>
      </c>
      <c r="B274" s="173" t="s">
        <v>307</v>
      </c>
      <c r="C274" s="173">
        <v>45500</v>
      </c>
      <c r="D274" s="173" t="s">
        <v>628</v>
      </c>
    </row>
    <row r="275" spans="1:4" x14ac:dyDescent="0.2">
      <c r="A275" s="172">
        <v>41181</v>
      </c>
      <c r="B275" s="173" t="s">
        <v>306</v>
      </c>
      <c r="C275" s="173">
        <v>45500</v>
      </c>
      <c r="D275" s="173" t="s">
        <v>627</v>
      </c>
    </row>
    <row r="276" spans="1:4" x14ac:dyDescent="0.2">
      <c r="A276" s="172">
        <v>41182</v>
      </c>
      <c r="B276" s="173" t="s">
        <v>305</v>
      </c>
      <c r="C276" s="173">
        <v>45500</v>
      </c>
      <c r="D276" s="173" t="s">
        <v>398</v>
      </c>
    </row>
    <row r="277" spans="1:4" x14ac:dyDescent="0.2">
      <c r="A277" s="172">
        <v>41183</v>
      </c>
      <c r="B277" s="173" t="s">
        <v>306</v>
      </c>
      <c r="C277" s="173">
        <v>45500</v>
      </c>
      <c r="D277" s="173" t="s">
        <v>629</v>
      </c>
    </row>
    <row r="278" spans="1:4" x14ac:dyDescent="0.2">
      <c r="A278" s="172">
        <v>41184</v>
      </c>
      <c r="B278" s="173" t="s">
        <v>306</v>
      </c>
      <c r="C278" s="173">
        <v>45500</v>
      </c>
      <c r="D278" s="173" t="s">
        <v>630</v>
      </c>
    </row>
    <row r="279" spans="1:4" x14ac:dyDescent="0.2">
      <c r="A279" s="172">
        <v>41185</v>
      </c>
      <c r="B279" s="173" t="s">
        <v>307</v>
      </c>
      <c r="C279" s="173">
        <v>45500</v>
      </c>
      <c r="D279" s="173" t="s">
        <v>626</v>
      </c>
    </row>
    <row r="280" spans="1:4" x14ac:dyDescent="0.2">
      <c r="A280" s="172">
        <v>41186</v>
      </c>
      <c r="B280" s="173" t="s">
        <v>307</v>
      </c>
      <c r="C280" s="173">
        <v>45500</v>
      </c>
      <c r="D280" s="173" t="s">
        <v>631</v>
      </c>
    </row>
    <row r="281" spans="1:4" x14ac:dyDescent="0.2">
      <c r="A281" s="172">
        <v>41187</v>
      </c>
      <c r="B281" s="173" t="s">
        <v>307</v>
      </c>
      <c r="C281" s="173">
        <v>45500</v>
      </c>
      <c r="D281" s="173" t="s">
        <v>628</v>
      </c>
    </row>
    <row r="282" spans="1:4" x14ac:dyDescent="0.2">
      <c r="A282" s="172">
        <v>41188</v>
      </c>
      <c r="B282" s="173" t="s">
        <v>306</v>
      </c>
      <c r="C282" s="173">
        <v>45500</v>
      </c>
      <c r="D282" s="173" t="s">
        <v>627</v>
      </c>
    </row>
    <row r="283" spans="1:4" x14ac:dyDescent="0.2">
      <c r="A283" s="172">
        <v>41189</v>
      </c>
      <c r="B283" s="173" t="s">
        <v>305</v>
      </c>
      <c r="C283" s="173">
        <v>45500</v>
      </c>
      <c r="D283" s="173" t="s">
        <v>398</v>
      </c>
    </row>
    <row r="284" spans="1:4" x14ac:dyDescent="0.2">
      <c r="A284" s="172">
        <v>41190</v>
      </c>
      <c r="B284" s="173" t="s">
        <v>306</v>
      </c>
      <c r="C284" s="173">
        <v>45500</v>
      </c>
      <c r="D284" s="173" t="s">
        <v>629</v>
      </c>
    </row>
    <row r="285" spans="1:4" x14ac:dyDescent="0.2">
      <c r="A285" s="172">
        <v>41191</v>
      </c>
      <c r="B285" s="173" t="s">
        <v>306</v>
      </c>
      <c r="C285" s="173">
        <v>45500</v>
      </c>
      <c r="D285" s="173" t="s">
        <v>630</v>
      </c>
    </row>
    <row r="286" spans="1:4" x14ac:dyDescent="0.2">
      <c r="A286" s="172">
        <v>41192</v>
      </c>
      <c r="B286" s="173" t="s">
        <v>307</v>
      </c>
      <c r="C286" s="173">
        <v>45500</v>
      </c>
      <c r="D286" s="173" t="s">
        <v>626</v>
      </c>
    </row>
    <row r="287" spans="1:4" x14ac:dyDescent="0.2">
      <c r="A287" s="172">
        <v>41193</v>
      </c>
      <c r="B287" s="173" t="s">
        <v>307</v>
      </c>
      <c r="C287" s="173">
        <v>45500</v>
      </c>
      <c r="D287" s="173" t="s">
        <v>631</v>
      </c>
    </row>
    <row r="288" spans="1:4" x14ac:dyDescent="0.2">
      <c r="A288" s="172">
        <v>41194</v>
      </c>
      <c r="B288" s="173" t="s">
        <v>307</v>
      </c>
      <c r="C288" s="173">
        <v>45500</v>
      </c>
      <c r="D288" s="173" t="s">
        <v>628</v>
      </c>
    </row>
    <row r="289" spans="1:4" x14ac:dyDescent="0.2">
      <c r="A289" s="172">
        <v>41195</v>
      </c>
      <c r="B289" s="173" t="s">
        <v>306</v>
      </c>
      <c r="C289" s="173">
        <v>45500</v>
      </c>
      <c r="D289" s="173" t="s">
        <v>627</v>
      </c>
    </row>
    <row r="290" spans="1:4" x14ac:dyDescent="0.2">
      <c r="A290" s="172">
        <v>41196</v>
      </c>
      <c r="B290" s="173" t="s">
        <v>305</v>
      </c>
      <c r="C290" s="173">
        <v>45500</v>
      </c>
      <c r="D290" s="173" t="s">
        <v>398</v>
      </c>
    </row>
    <row r="291" spans="1:4" x14ac:dyDescent="0.2">
      <c r="A291" s="172">
        <v>41197</v>
      </c>
      <c r="B291" s="173" t="s">
        <v>306</v>
      </c>
      <c r="C291" s="173">
        <v>45500</v>
      </c>
      <c r="D291" s="173" t="s">
        <v>629</v>
      </c>
    </row>
    <row r="292" spans="1:4" x14ac:dyDescent="0.2">
      <c r="A292" s="172">
        <v>41198</v>
      </c>
      <c r="B292" s="173" t="s">
        <v>306</v>
      </c>
      <c r="C292" s="173">
        <v>45500</v>
      </c>
      <c r="D292" s="173" t="s">
        <v>630</v>
      </c>
    </row>
    <row r="293" spans="1:4" x14ac:dyDescent="0.2">
      <c r="A293" s="172">
        <v>41199</v>
      </c>
      <c r="B293" s="173" t="s">
        <v>307</v>
      </c>
      <c r="C293" s="173">
        <v>45500</v>
      </c>
      <c r="D293" s="173" t="s">
        <v>626</v>
      </c>
    </row>
    <row r="294" spans="1:4" x14ac:dyDescent="0.2">
      <c r="A294" s="172">
        <v>41200</v>
      </c>
      <c r="B294" s="173" t="s">
        <v>307</v>
      </c>
      <c r="C294" s="173">
        <v>45500</v>
      </c>
      <c r="D294" s="173" t="s">
        <v>631</v>
      </c>
    </row>
    <row r="295" spans="1:4" x14ac:dyDescent="0.2">
      <c r="A295" s="172">
        <v>41201</v>
      </c>
      <c r="B295" s="173" t="s">
        <v>307</v>
      </c>
      <c r="C295" s="173">
        <v>45500</v>
      </c>
      <c r="D295" s="173" t="s">
        <v>628</v>
      </c>
    </row>
    <row r="296" spans="1:4" x14ac:dyDescent="0.2">
      <c r="A296" s="172">
        <v>41202</v>
      </c>
      <c r="B296" s="173" t="s">
        <v>306</v>
      </c>
      <c r="C296" s="173">
        <v>45500</v>
      </c>
      <c r="D296" s="173" t="s">
        <v>627</v>
      </c>
    </row>
    <row r="297" spans="1:4" x14ac:dyDescent="0.2">
      <c r="A297" s="172">
        <v>41203</v>
      </c>
      <c r="B297" s="173" t="s">
        <v>305</v>
      </c>
      <c r="C297" s="173">
        <v>45500</v>
      </c>
      <c r="D297" s="173" t="s">
        <v>398</v>
      </c>
    </row>
    <row r="298" spans="1:4" x14ac:dyDescent="0.2">
      <c r="A298" s="172">
        <v>41204</v>
      </c>
      <c r="B298" s="173" t="s">
        <v>306</v>
      </c>
      <c r="C298" s="173">
        <v>45500</v>
      </c>
      <c r="D298" s="173" t="s">
        <v>629</v>
      </c>
    </row>
    <row r="299" spans="1:4" x14ac:dyDescent="0.2">
      <c r="A299" s="172">
        <v>41205</v>
      </c>
      <c r="B299" s="173" t="s">
        <v>306</v>
      </c>
      <c r="C299" s="173">
        <v>45500</v>
      </c>
      <c r="D299" s="173" t="s">
        <v>630</v>
      </c>
    </row>
    <row r="300" spans="1:4" x14ac:dyDescent="0.2">
      <c r="A300" s="172">
        <v>41206</v>
      </c>
      <c r="B300" s="173" t="s">
        <v>307</v>
      </c>
      <c r="C300" s="173">
        <v>45500</v>
      </c>
      <c r="D300" s="173" t="s">
        <v>626</v>
      </c>
    </row>
    <row r="301" spans="1:4" x14ac:dyDescent="0.2">
      <c r="A301" s="172">
        <v>41207</v>
      </c>
      <c r="B301" s="173" t="s">
        <v>307</v>
      </c>
      <c r="C301" s="173">
        <v>45500</v>
      </c>
      <c r="D301" s="173" t="s">
        <v>631</v>
      </c>
    </row>
    <row r="302" spans="1:4" x14ac:dyDescent="0.2">
      <c r="A302" s="172">
        <v>41208</v>
      </c>
      <c r="B302" s="173" t="s">
        <v>307</v>
      </c>
      <c r="C302" s="173">
        <v>45500</v>
      </c>
      <c r="D302" s="173" t="s">
        <v>628</v>
      </c>
    </row>
    <row r="303" spans="1:4" x14ac:dyDescent="0.2">
      <c r="A303" s="172">
        <v>41209</v>
      </c>
      <c r="B303" s="173" t="s">
        <v>306</v>
      </c>
      <c r="C303" s="173">
        <v>45500</v>
      </c>
      <c r="D303" s="173" t="s">
        <v>627</v>
      </c>
    </row>
    <row r="304" spans="1:4" x14ac:dyDescent="0.2">
      <c r="A304" s="172">
        <v>41210</v>
      </c>
      <c r="B304" s="173" t="s">
        <v>305</v>
      </c>
      <c r="C304" s="173">
        <v>45500</v>
      </c>
      <c r="D304" s="173" t="s">
        <v>398</v>
      </c>
    </row>
    <row r="305" spans="1:4" x14ac:dyDescent="0.2">
      <c r="A305" s="172">
        <v>41211</v>
      </c>
      <c r="B305" s="173" t="s">
        <v>306</v>
      </c>
      <c r="C305" s="173">
        <v>45500</v>
      </c>
      <c r="D305" s="173" t="s">
        <v>629</v>
      </c>
    </row>
    <row r="306" spans="1:4" x14ac:dyDescent="0.2">
      <c r="A306" s="172">
        <v>41212</v>
      </c>
      <c r="B306" s="173" t="s">
        <v>306</v>
      </c>
      <c r="C306" s="173">
        <v>45500</v>
      </c>
      <c r="D306" s="173" t="s">
        <v>630</v>
      </c>
    </row>
    <row r="307" spans="1:4" x14ac:dyDescent="0.2">
      <c r="A307" s="172">
        <v>41213</v>
      </c>
      <c r="B307" s="173" t="s">
        <v>307</v>
      </c>
      <c r="C307" s="173">
        <v>45500</v>
      </c>
      <c r="D307" s="173" t="s">
        <v>626</v>
      </c>
    </row>
    <row r="308" spans="1:4" x14ac:dyDescent="0.2">
      <c r="A308" s="172">
        <v>41214</v>
      </c>
      <c r="B308" s="173" t="s">
        <v>307</v>
      </c>
      <c r="C308" s="173">
        <v>45500</v>
      </c>
      <c r="D308" s="173" t="s">
        <v>631</v>
      </c>
    </row>
    <row r="309" spans="1:4" x14ac:dyDescent="0.2">
      <c r="A309" s="172">
        <v>41215</v>
      </c>
      <c r="B309" s="173" t="s">
        <v>307</v>
      </c>
      <c r="C309" s="173">
        <v>45500</v>
      </c>
      <c r="D309" s="173" t="s">
        <v>628</v>
      </c>
    </row>
    <row r="310" spans="1:4" x14ac:dyDescent="0.2">
      <c r="A310" s="172">
        <v>41216</v>
      </c>
      <c r="B310" s="173" t="s">
        <v>306</v>
      </c>
      <c r="C310" s="173">
        <v>45500</v>
      </c>
      <c r="D310" s="173" t="s">
        <v>627</v>
      </c>
    </row>
    <row r="311" spans="1:4" x14ac:dyDescent="0.2">
      <c r="A311" s="172">
        <v>41217</v>
      </c>
      <c r="B311" s="173" t="s">
        <v>305</v>
      </c>
      <c r="C311" s="173">
        <v>45500</v>
      </c>
      <c r="D311" s="173" t="s">
        <v>398</v>
      </c>
    </row>
    <row r="312" spans="1:4" x14ac:dyDescent="0.2">
      <c r="A312" s="172">
        <v>41218</v>
      </c>
      <c r="B312" s="173" t="s">
        <v>306</v>
      </c>
      <c r="C312" s="173">
        <v>45500</v>
      </c>
      <c r="D312" s="173" t="s">
        <v>629</v>
      </c>
    </row>
    <row r="313" spans="1:4" x14ac:dyDescent="0.2">
      <c r="A313" s="172">
        <v>41219</v>
      </c>
      <c r="B313" s="173" t="s">
        <v>306</v>
      </c>
      <c r="C313" s="173">
        <v>45500</v>
      </c>
      <c r="D313" s="173" t="s">
        <v>630</v>
      </c>
    </row>
    <row r="314" spans="1:4" x14ac:dyDescent="0.2">
      <c r="A314" s="172">
        <v>41220</v>
      </c>
      <c r="B314" s="173" t="s">
        <v>307</v>
      </c>
      <c r="C314" s="173">
        <v>45500</v>
      </c>
      <c r="D314" s="173" t="s">
        <v>626</v>
      </c>
    </row>
    <row r="315" spans="1:4" x14ac:dyDescent="0.2">
      <c r="A315" s="172">
        <v>41221</v>
      </c>
      <c r="B315" s="173" t="s">
        <v>307</v>
      </c>
      <c r="C315" s="173">
        <v>45500</v>
      </c>
      <c r="D315" s="173" t="s">
        <v>631</v>
      </c>
    </row>
    <row r="316" spans="1:4" x14ac:dyDescent="0.2">
      <c r="A316" s="172">
        <v>41222</v>
      </c>
      <c r="B316" s="173" t="s">
        <v>307</v>
      </c>
      <c r="C316" s="173">
        <v>45500</v>
      </c>
      <c r="D316" s="173" t="s">
        <v>628</v>
      </c>
    </row>
    <row r="317" spans="1:4" x14ac:dyDescent="0.2">
      <c r="A317" s="172">
        <v>41223</v>
      </c>
      <c r="B317" s="173" t="s">
        <v>306</v>
      </c>
      <c r="C317" s="173">
        <v>45500</v>
      </c>
      <c r="D317" s="173" t="s">
        <v>627</v>
      </c>
    </row>
    <row r="318" spans="1:4" x14ac:dyDescent="0.2">
      <c r="A318" s="172">
        <v>41224</v>
      </c>
      <c r="B318" s="173" t="s">
        <v>305</v>
      </c>
      <c r="C318" s="173">
        <v>45500</v>
      </c>
      <c r="D318" s="173" t="s">
        <v>398</v>
      </c>
    </row>
    <row r="319" spans="1:4" x14ac:dyDescent="0.2">
      <c r="A319" s="172">
        <v>41225</v>
      </c>
      <c r="B319" s="173" t="s">
        <v>306</v>
      </c>
      <c r="C319" s="173">
        <v>45500</v>
      </c>
      <c r="D319" s="173" t="s">
        <v>629</v>
      </c>
    </row>
    <row r="320" spans="1:4" x14ac:dyDescent="0.2">
      <c r="A320" s="172">
        <v>41226</v>
      </c>
      <c r="B320" s="173" t="s">
        <v>306</v>
      </c>
      <c r="C320" s="173">
        <v>45500</v>
      </c>
      <c r="D320" s="173" t="s">
        <v>630</v>
      </c>
    </row>
    <row r="321" spans="1:4" x14ac:dyDescent="0.2">
      <c r="A321" s="172">
        <v>41227</v>
      </c>
      <c r="B321" s="173" t="s">
        <v>307</v>
      </c>
      <c r="C321" s="173">
        <v>45500</v>
      </c>
      <c r="D321" s="173" t="s">
        <v>626</v>
      </c>
    </row>
    <row r="322" spans="1:4" x14ac:dyDescent="0.2">
      <c r="A322" s="172">
        <v>41228</v>
      </c>
      <c r="B322" s="173" t="s">
        <v>307</v>
      </c>
      <c r="C322" s="173">
        <v>45500</v>
      </c>
      <c r="D322" s="173" t="s">
        <v>631</v>
      </c>
    </row>
    <row r="323" spans="1:4" x14ac:dyDescent="0.2">
      <c r="A323" s="172">
        <v>41229</v>
      </c>
      <c r="B323" s="173" t="s">
        <v>307</v>
      </c>
      <c r="C323" s="173">
        <v>45500</v>
      </c>
      <c r="D323" s="173" t="s">
        <v>628</v>
      </c>
    </row>
    <row r="324" spans="1:4" x14ac:dyDescent="0.2">
      <c r="A324" s="172">
        <v>41230</v>
      </c>
      <c r="B324" s="173" t="s">
        <v>306</v>
      </c>
      <c r="C324" s="173">
        <v>45500</v>
      </c>
      <c r="D324" s="173" t="s">
        <v>627</v>
      </c>
    </row>
    <row r="325" spans="1:4" x14ac:dyDescent="0.2">
      <c r="A325" s="172">
        <v>41231</v>
      </c>
      <c r="B325" s="173" t="s">
        <v>305</v>
      </c>
      <c r="C325" s="173">
        <v>45500</v>
      </c>
      <c r="D325" s="173" t="s">
        <v>398</v>
      </c>
    </row>
    <row r="326" spans="1:4" x14ac:dyDescent="0.2">
      <c r="A326" s="172">
        <v>41232</v>
      </c>
      <c r="B326" s="173" t="s">
        <v>306</v>
      </c>
      <c r="C326" s="173">
        <v>45500</v>
      </c>
      <c r="D326" s="173" t="s">
        <v>629</v>
      </c>
    </row>
    <row r="327" spans="1:4" x14ac:dyDescent="0.2">
      <c r="A327" s="172">
        <v>41233</v>
      </c>
      <c r="B327" s="173" t="s">
        <v>306</v>
      </c>
      <c r="C327" s="173">
        <v>45500</v>
      </c>
      <c r="D327" s="173" t="s">
        <v>630</v>
      </c>
    </row>
    <row r="328" spans="1:4" x14ac:dyDescent="0.2">
      <c r="A328" s="172">
        <v>41234</v>
      </c>
      <c r="B328" s="173" t="s">
        <v>307</v>
      </c>
      <c r="C328" s="173">
        <v>45500</v>
      </c>
      <c r="D328" s="173" t="s">
        <v>626</v>
      </c>
    </row>
    <row r="329" spans="1:4" x14ac:dyDescent="0.2">
      <c r="A329" s="172">
        <v>41235</v>
      </c>
      <c r="B329" s="173" t="s">
        <v>307</v>
      </c>
      <c r="C329" s="173">
        <v>45500</v>
      </c>
      <c r="D329" s="173" t="s">
        <v>631</v>
      </c>
    </row>
    <row r="330" spans="1:4" x14ac:dyDescent="0.2">
      <c r="A330" s="172">
        <v>41236</v>
      </c>
      <c r="B330" s="173" t="s">
        <v>307</v>
      </c>
      <c r="C330" s="173">
        <v>45500</v>
      </c>
      <c r="D330" s="173" t="s">
        <v>628</v>
      </c>
    </row>
    <row r="331" spans="1:4" x14ac:dyDescent="0.2">
      <c r="A331" s="172">
        <v>41237</v>
      </c>
      <c r="B331" s="173" t="s">
        <v>306</v>
      </c>
      <c r="C331" s="173">
        <v>45500</v>
      </c>
      <c r="D331" s="173" t="s">
        <v>627</v>
      </c>
    </row>
    <row r="332" spans="1:4" x14ac:dyDescent="0.2">
      <c r="A332" s="172">
        <v>41238</v>
      </c>
      <c r="B332" s="173" t="s">
        <v>305</v>
      </c>
      <c r="C332" s="173">
        <v>45500</v>
      </c>
      <c r="D332" s="173" t="s">
        <v>398</v>
      </c>
    </row>
    <row r="333" spans="1:4" x14ac:dyDescent="0.2">
      <c r="A333" s="172">
        <v>41239</v>
      </c>
      <c r="B333" s="173" t="s">
        <v>306</v>
      </c>
      <c r="C333" s="173">
        <v>45500</v>
      </c>
      <c r="D333" s="173" t="s">
        <v>629</v>
      </c>
    </row>
    <row r="334" spans="1:4" x14ac:dyDescent="0.2">
      <c r="A334" s="172">
        <v>41240</v>
      </c>
      <c r="B334" s="173" t="s">
        <v>306</v>
      </c>
      <c r="C334" s="173">
        <v>45500</v>
      </c>
      <c r="D334" s="173" t="s">
        <v>630</v>
      </c>
    </row>
    <row r="335" spans="1:4" x14ac:dyDescent="0.2">
      <c r="A335" s="172">
        <v>41241</v>
      </c>
      <c r="B335" s="173" t="s">
        <v>307</v>
      </c>
      <c r="C335" s="173">
        <v>45500</v>
      </c>
      <c r="D335" s="173" t="s">
        <v>626</v>
      </c>
    </row>
    <row r="336" spans="1:4" x14ac:dyDescent="0.2">
      <c r="A336" s="172">
        <v>41242</v>
      </c>
      <c r="B336" s="173" t="s">
        <v>307</v>
      </c>
      <c r="C336" s="173">
        <v>45500</v>
      </c>
      <c r="D336" s="173" t="s">
        <v>631</v>
      </c>
    </row>
    <row r="337" spans="1:4" x14ac:dyDescent="0.2">
      <c r="A337" s="172">
        <v>41243</v>
      </c>
      <c r="B337" s="173" t="s">
        <v>307</v>
      </c>
      <c r="C337" s="173">
        <v>45500</v>
      </c>
      <c r="D337" s="173" t="s">
        <v>628</v>
      </c>
    </row>
    <row r="338" spans="1:4" x14ac:dyDescent="0.2">
      <c r="A338" s="172">
        <v>41244</v>
      </c>
      <c r="B338" s="173" t="s">
        <v>306</v>
      </c>
      <c r="C338" s="173">
        <v>45500</v>
      </c>
      <c r="D338" s="173" t="s">
        <v>627</v>
      </c>
    </row>
    <row r="339" spans="1:4" x14ac:dyDescent="0.2">
      <c r="A339" s="172">
        <v>41245</v>
      </c>
      <c r="B339" s="173" t="s">
        <v>305</v>
      </c>
      <c r="C339" s="173">
        <v>45500</v>
      </c>
      <c r="D339" s="173" t="s">
        <v>398</v>
      </c>
    </row>
    <row r="340" spans="1:4" x14ac:dyDescent="0.2">
      <c r="A340" s="172">
        <v>41246</v>
      </c>
      <c r="B340" s="173" t="s">
        <v>306</v>
      </c>
      <c r="C340" s="173">
        <v>45500</v>
      </c>
      <c r="D340" s="173" t="s">
        <v>629</v>
      </c>
    </row>
    <row r="341" spans="1:4" x14ac:dyDescent="0.2">
      <c r="A341" s="172">
        <v>41247</v>
      </c>
      <c r="B341" s="173" t="s">
        <v>306</v>
      </c>
      <c r="C341" s="173">
        <v>45500</v>
      </c>
      <c r="D341" s="173" t="s">
        <v>630</v>
      </c>
    </row>
    <row r="342" spans="1:4" x14ac:dyDescent="0.2">
      <c r="A342" s="172">
        <v>41248</v>
      </c>
      <c r="B342" s="173" t="s">
        <v>307</v>
      </c>
      <c r="C342" s="173">
        <v>45500</v>
      </c>
      <c r="D342" s="173" t="s">
        <v>626</v>
      </c>
    </row>
    <row r="343" spans="1:4" x14ac:dyDescent="0.2">
      <c r="A343" s="172">
        <v>41249</v>
      </c>
      <c r="B343" s="173" t="s">
        <v>307</v>
      </c>
      <c r="C343" s="173">
        <v>45500</v>
      </c>
      <c r="D343" s="173" t="s">
        <v>631</v>
      </c>
    </row>
    <row r="344" spans="1:4" x14ac:dyDescent="0.2">
      <c r="A344" s="172">
        <v>41250</v>
      </c>
      <c r="B344" s="173" t="s">
        <v>307</v>
      </c>
      <c r="C344" s="173">
        <v>45500</v>
      </c>
      <c r="D344" s="173" t="s">
        <v>628</v>
      </c>
    </row>
    <row r="345" spans="1:4" x14ac:dyDescent="0.2">
      <c r="A345" s="172">
        <v>41251</v>
      </c>
      <c r="B345" s="173" t="s">
        <v>306</v>
      </c>
      <c r="C345" s="173">
        <v>45500</v>
      </c>
      <c r="D345" s="173" t="s">
        <v>627</v>
      </c>
    </row>
    <row r="346" spans="1:4" x14ac:dyDescent="0.2">
      <c r="A346" s="172">
        <v>41252</v>
      </c>
      <c r="B346" s="173" t="s">
        <v>305</v>
      </c>
      <c r="C346" s="173">
        <v>45500</v>
      </c>
      <c r="D346" s="173" t="s">
        <v>398</v>
      </c>
    </row>
    <row r="347" spans="1:4" x14ac:dyDescent="0.2">
      <c r="A347" s="172">
        <v>41253</v>
      </c>
      <c r="B347" s="173" t="s">
        <v>306</v>
      </c>
      <c r="C347" s="173">
        <v>45500</v>
      </c>
      <c r="D347" s="173" t="s">
        <v>629</v>
      </c>
    </row>
    <row r="348" spans="1:4" x14ac:dyDescent="0.2">
      <c r="A348" s="172">
        <v>41254</v>
      </c>
      <c r="B348" s="173" t="s">
        <v>306</v>
      </c>
      <c r="C348" s="173">
        <v>45500</v>
      </c>
      <c r="D348" s="173" t="s">
        <v>630</v>
      </c>
    </row>
    <row r="349" spans="1:4" x14ac:dyDescent="0.2">
      <c r="A349" s="172">
        <v>41255</v>
      </c>
      <c r="B349" s="173" t="s">
        <v>307</v>
      </c>
      <c r="C349" s="173">
        <v>45500</v>
      </c>
      <c r="D349" s="173" t="s">
        <v>626</v>
      </c>
    </row>
    <row r="350" spans="1:4" x14ac:dyDescent="0.2">
      <c r="A350" s="172">
        <v>41256</v>
      </c>
      <c r="B350" s="173" t="s">
        <v>307</v>
      </c>
      <c r="C350" s="173">
        <v>45500</v>
      </c>
      <c r="D350" s="173" t="s">
        <v>631</v>
      </c>
    </row>
    <row r="351" spans="1:4" x14ac:dyDescent="0.2">
      <c r="A351" s="172">
        <v>41257</v>
      </c>
      <c r="B351" s="173" t="s">
        <v>307</v>
      </c>
      <c r="C351" s="173">
        <v>45500</v>
      </c>
      <c r="D351" s="173" t="s">
        <v>628</v>
      </c>
    </row>
    <row r="352" spans="1:4" x14ac:dyDescent="0.2">
      <c r="A352" s="172">
        <v>41258</v>
      </c>
      <c r="B352" s="173" t="s">
        <v>306</v>
      </c>
      <c r="C352" s="173">
        <v>45500</v>
      </c>
      <c r="D352" s="173" t="s">
        <v>627</v>
      </c>
    </row>
    <row r="353" spans="1:4" x14ac:dyDescent="0.2">
      <c r="A353" s="172">
        <v>41259</v>
      </c>
      <c r="B353" s="173" t="s">
        <v>305</v>
      </c>
      <c r="C353" s="173">
        <v>45500</v>
      </c>
      <c r="D353" s="173" t="s">
        <v>398</v>
      </c>
    </row>
    <row r="354" spans="1:4" x14ac:dyDescent="0.2">
      <c r="A354" s="172">
        <v>41260</v>
      </c>
      <c r="B354" s="173" t="s">
        <v>306</v>
      </c>
      <c r="C354" s="173">
        <v>45500</v>
      </c>
      <c r="D354" s="173" t="s">
        <v>629</v>
      </c>
    </row>
    <row r="355" spans="1:4" x14ac:dyDescent="0.2">
      <c r="A355" s="172">
        <v>41261</v>
      </c>
      <c r="B355" s="173" t="s">
        <v>306</v>
      </c>
      <c r="C355" s="173">
        <v>45500</v>
      </c>
      <c r="D355" s="173" t="s">
        <v>630</v>
      </c>
    </row>
    <row r="356" spans="1:4" x14ac:dyDescent="0.2">
      <c r="A356" s="172">
        <v>41262</v>
      </c>
      <c r="B356" s="173" t="s">
        <v>307</v>
      </c>
      <c r="C356" s="173">
        <v>45500</v>
      </c>
      <c r="D356" s="173" t="s">
        <v>626</v>
      </c>
    </row>
    <row r="357" spans="1:4" x14ac:dyDescent="0.2">
      <c r="A357" s="172">
        <v>41263</v>
      </c>
      <c r="B357" s="173" t="s">
        <v>307</v>
      </c>
      <c r="C357" s="173">
        <v>45500</v>
      </c>
      <c r="D357" s="173" t="s">
        <v>631</v>
      </c>
    </row>
    <row r="358" spans="1:4" x14ac:dyDescent="0.2">
      <c r="A358" s="172">
        <v>41264</v>
      </c>
      <c r="B358" s="173" t="s">
        <v>307</v>
      </c>
      <c r="C358" s="173">
        <v>45500</v>
      </c>
      <c r="D358" s="173" t="s">
        <v>628</v>
      </c>
    </row>
    <row r="359" spans="1:4" x14ac:dyDescent="0.2">
      <c r="A359" s="172">
        <v>41265</v>
      </c>
      <c r="B359" s="173" t="s">
        <v>306</v>
      </c>
      <c r="C359" s="173">
        <v>45500</v>
      </c>
      <c r="D359" s="173" t="s">
        <v>627</v>
      </c>
    </row>
    <row r="360" spans="1:4" x14ac:dyDescent="0.2">
      <c r="A360" s="172">
        <v>41266</v>
      </c>
      <c r="B360" s="173" t="s">
        <v>305</v>
      </c>
      <c r="C360" s="173">
        <v>45500</v>
      </c>
      <c r="D360" s="173" t="s">
        <v>398</v>
      </c>
    </row>
    <row r="361" spans="1:4" x14ac:dyDescent="0.2">
      <c r="A361" s="172">
        <v>41267</v>
      </c>
      <c r="B361" s="173" t="s">
        <v>306</v>
      </c>
      <c r="C361" s="173">
        <v>45500</v>
      </c>
      <c r="D361" s="173" t="s">
        <v>629</v>
      </c>
    </row>
    <row r="362" spans="1:4" x14ac:dyDescent="0.2">
      <c r="A362" s="172">
        <v>41268</v>
      </c>
      <c r="B362" s="173" t="s">
        <v>306</v>
      </c>
      <c r="C362" s="173">
        <v>45500</v>
      </c>
      <c r="D362" s="173" t="s">
        <v>630</v>
      </c>
    </row>
    <row r="363" spans="1:4" x14ac:dyDescent="0.2">
      <c r="A363" s="172">
        <v>41269</v>
      </c>
      <c r="B363" s="173" t="s">
        <v>307</v>
      </c>
      <c r="C363" s="173">
        <v>45500</v>
      </c>
      <c r="D363" s="173" t="s">
        <v>626</v>
      </c>
    </row>
    <row r="364" spans="1:4" x14ac:dyDescent="0.2">
      <c r="A364" s="172">
        <v>41270</v>
      </c>
      <c r="B364" s="173" t="s">
        <v>307</v>
      </c>
      <c r="C364" s="173">
        <v>45500</v>
      </c>
      <c r="D364" s="173" t="s">
        <v>631</v>
      </c>
    </row>
    <row r="365" spans="1:4" x14ac:dyDescent="0.2">
      <c r="A365" s="172">
        <v>41271</v>
      </c>
      <c r="B365" s="173" t="s">
        <v>307</v>
      </c>
      <c r="C365" s="173">
        <v>45500</v>
      </c>
      <c r="D365" s="173" t="s">
        <v>628</v>
      </c>
    </row>
    <row r="366" spans="1:4" x14ac:dyDescent="0.2">
      <c r="A366" s="172">
        <v>41272</v>
      </c>
      <c r="B366" s="173" t="s">
        <v>306</v>
      </c>
      <c r="C366" s="173">
        <v>45500</v>
      </c>
      <c r="D366" s="173" t="s">
        <v>627</v>
      </c>
    </row>
    <row r="367" spans="1:4" x14ac:dyDescent="0.2">
      <c r="A367" s="172">
        <v>41273</v>
      </c>
      <c r="B367" s="173" t="s">
        <v>305</v>
      </c>
      <c r="C367" s="173">
        <v>45500</v>
      </c>
      <c r="D367" s="173" t="s">
        <v>398</v>
      </c>
    </row>
    <row r="368" spans="1:4" x14ac:dyDescent="0.2">
      <c r="A368" s="172">
        <v>41274</v>
      </c>
      <c r="B368" s="173" t="s">
        <v>306</v>
      </c>
      <c r="C368" s="173">
        <v>45500</v>
      </c>
      <c r="D368" s="173" t="s">
        <v>629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2"/>
  </sheetPr>
  <dimension ref="A1:G303"/>
  <sheetViews>
    <sheetView showGridLines="0" workbookViewId="0"/>
  </sheetViews>
  <sheetFormatPr defaultRowHeight="14.25" x14ac:dyDescent="0.2"/>
  <cols>
    <col min="1" max="1" width="11.28515625" style="8" bestFit="1" customWidth="1"/>
    <col min="2" max="2" width="25.28515625" style="8" bestFit="1" customWidth="1"/>
    <col min="3" max="3" width="13.28515625" style="8" customWidth="1"/>
    <col min="4" max="4" width="14.42578125" style="8" customWidth="1"/>
    <col min="5" max="5" width="22.5703125" style="8" bestFit="1" customWidth="1"/>
    <col min="6" max="6" width="11.28515625" bestFit="1" customWidth="1"/>
    <col min="7" max="16384" width="9.140625" style="1"/>
  </cols>
  <sheetData>
    <row r="1" spans="1:5" ht="24" customHeight="1" x14ac:dyDescent="0.2">
      <c r="A1" s="169" t="s">
        <v>302</v>
      </c>
      <c r="B1" s="169" t="s">
        <v>214</v>
      </c>
      <c r="C1" s="169" t="s">
        <v>216</v>
      </c>
      <c r="D1" s="169" t="s">
        <v>318</v>
      </c>
      <c r="E1" s="169" t="s">
        <v>319</v>
      </c>
    </row>
    <row r="2" spans="1:5" x14ac:dyDescent="0.2">
      <c r="A2" s="170">
        <v>39842</v>
      </c>
      <c r="B2" s="171" t="s">
        <v>324</v>
      </c>
      <c r="C2" s="171">
        <v>1</v>
      </c>
      <c r="D2" s="171">
        <v>3300</v>
      </c>
      <c r="E2" s="171" t="s">
        <v>321</v>
      </c>
    </row>
    <row r="3" spans="1:5" x14ac:dyDescent="0.2">
      <c r="A3" s="170">
        <v>40306</v>
      </c>
      <c r="B3" s="171" t="s">
        <v>320</v>
      </c>
      <c r="C3" s="171">
        <v>1</v>
      </c>
      <c r="D3" s="171">
        <v>300</v>
      </c>
      <c r="E3" s="171" t="s">
        <v>321</v>
      </c>
    </row>
    <row r="4" spans="1:5" x14ac:dyDescent="0.2">
      <c r="A4" s="170">
        <v>39842</v>
      </c>
      <c r="B4" s="171" t="s">
        <v>324</v>
      </c>
      <c r="C4" s="171">
        <v>1</v>
      </c>
      <c r="D4" s="171">
        <v>3300</v>
      </c>
      <c r="E4" s="171" t="s">
        <v>200</v>
      </c>
    </row>
    <row r="5" spans="1:5" x14ac:dyDescent="0.2">
      <c r="A5" s="170">
        <v>40306</v>
      </c>
      <c r="B5" s="171" t="s">
        <v>320</v>
      </c>
      <c r="C5" s="171">
        <v>1</v>
      </c>
      <c r="D5" s="171">
        <v>300</v>
      </c>
      <c r="E5" s="171" t="s">
        <v>200</v>
      </c>
    </row>
    <row r="6" spans="1:5" x14ac:dyDescent="0.2">
      <c r="A6" s="170">
        <v>39561</v>
      </c>
      <c r="B6" s="171" t="s">
        <v>327</v>
      </c>
      <c r="C6" s="171">
        <v>1</v>
      </c>
      <c r="D6" s="171">
        <v>6500</v>
      </c>
      <c r="E6" s="171" t="s">
        <v>329</v>
      </c>
    </row>
    <row r="7" spans="1:5" x14ac:dyDescent="0.2">
      <c r="A7" s="170">
        <v>40001</v>
      </c>
      <c r="B7" s="171" t="s">
        <v>327</v>
      </c>
      <c r="C7" s="171">
        <v>1</v>
      </c>
      <c r="D7" s="171">
        <v>1250</v>
      </c>
      <c r="E7" s="171" t="s">
        <v>329</v>
      </c>
    </row>
    <row r="8" spans="1:5" x14ac:dyDescent="0.2">
      <c r="A8" s="170">
        <v>39561</v>
      </c>
      <c r="B8" s="171" t="s">
        <v>327</v>
      </c>
      <c r="C8" s="171">
        <v>1</v>
      </c>
      <c r="D8" s="171">
        <v>6500</v>
      </c>
      <c r="E8" s="171" t="s">
        <v>202</v>
      </c>
    </row>
    <row r="9" spans="1:5" x14ac:dyDescent="0.2">
      <c r="A9" s="170">
        <v>40001</v>
      </c>
      <c r="B9" s="171" t="s">
        <v>327</v>
      </c>
      <c r="C9" s="171">
        <v>1</v>
      </c>
      <c r="D9" s="171">
        <v>1250</v>
      </c>
      <c r="E9" s="171" t="s">
        <v>202</v>
      </c>
    </row>
    <row r="10" spans="1:5" x14ac:dyDescent="0.2">
      <c r="A10" s="170">
        <v>40188</v>
      </c>
      <c r="B10" s="171" t="s">
        <v>326</v>
      </c>
      <c r="C10" s="171">
        <v>1</v>
      </c>
      <c r="D10" s="171">
        <v>150</v>
      </c>
      <c r="E10" s="171" t="s">
        <v>330</v>
      </c>
    </row>
    <row r="11" spans="1:5" x14ac:dyDescent="0.2">
      <c r="A11" s="170">
        <v>40308</v>
      </c>
      <c r="B11" s="171" t="s">
        <v>324</v>
      </c>
      <c r="C11" s="171">
        <v>1</v>
      </c>
      <c r="D11" s="171">
        <v>7250</v>
      </c>
      <c r="E11" s="171" t="s">
        <v>330</v>
      </c>
    </row>
    <row r="12" spans="1:5" x14ac:dyDescent="0.2">
      <c r="A12" s="170">
        <v>40188</v>
      </c>
      <c r="B12" s="171" t="s">
        <v>326</v>
      </c>
      <c r="C12" s="171">
        <v>1</v>
      </c>
      <c r="D12" s="171">
        <v>150</v>
      </c>
      <c r="E12" s="171" t="s">
        <v>331</v>
      </c>
    </row>
    <row r="13" spans="1:5" x14ac:dyDescent="0.2">
      <c r="A13" s="170">
        <v>40308</v>
      </c>
      <c r="B13" s="171" t="s">
        <v>324</v>
      </c>
      <c r="C13" s="171">
        <v>1</v>
      </c>
      <c r="D13" s="171">
        <v>7250</v>
      </c>
      <c r="E13" s="171" t="s">
        <v>331</v>
      </c>
    </row>
    <row r="14" spans="1:5" x14ac:dyDescent="0.2">
      <c r="A14" s="170">
        <v>40544</v>
      </c>
      <c r="B14" s="171" t="s">
        <v>325</v>
      </c>
      <c r="C14" s="171">
        <v>1</v>
      </c>
      <c r="D14" s="171">
        <v>7250</v>
      </c>
      <c r="E14" s="171" t="s">
        <v>332</v>
      </c>
    </row>
    <row r="15" spans="1:5" x14ac:dyDescent="0.2">
      <c r="A15" s="170">
        <v>40544</v>
      </c>
      <c r="B15" s="171" t="s">
        <v>325</v>
      </c>
      <c r="C15" s="171">
        <v>1</v>
      </c>
      <c r="D15" s="171">
        <v>7250</v>
      </c>
      <c r="E15" s="171" t="s">
        <v>198</v>
      </c>
    </row>
    <row r="16" spans="1:5" x14ac:dyDescent="0.2">
      <c r="A16" s="170">
        <v>40281</v>
      </c>
      <c r="B16" s="171" t="s">
        <v>325</v>
      </c>
      <c r="C16" s="171">
        <v>1</v>
      </c>
      <c r="D16" s="171">
        <v>7250</v>
      </c>
      <c r="E16" s="171" t="s">
        <v>201</v>
      </c>
    </row>
    <row r="17" spans="1:7" x14ac:dyDescent="0.2">
      <c r="A17" s="170">
        <v>41210</v>
      </c>
      <c r="B17" s="171" t="s">
        <v>328</v>
      </c>
      <c r="C17" s="171">
        <v>1</v>
      </c>
      <c r="D17" s="171">
        <v>45000</v>
      </c>
      <c r="E17" s="171" t="s">
        <v>201</v>
      </c>
    </row>
    <row r="18" spans="1:7" x14ac:dyDescent="0.2">
      <c r="A18" s="170">
        <v>40281</v>
      </c>
      <c r="B18" s="171" t="s">
        <v>325</v>
      </c>
      <c r="C18" s="171">
        <v>1</v>
      </c>
      <c r="D18" s="171">
        <v>7250</v>
      </c>
      <c r="E18" s="171" t="s">
        <v>333</v>
      </c>
    </row>
    <row r="19" spans="1:7" x14ac:dyDescent="0.2">
      <c r="A19" s="170">
        <v>41210</v>
      </c>
      <c r="B19" s="171" t="s">
        <v>328</v>
      </c>
      <c r="C19" s="171">
        <v>1</v>
      </c>
      <c r="D19" s="171">
        <v>45000</v>
      </c>
      <c r="E19" s="171" t="s">
        <v>333</v>
      </c>
      <c r="G19" s="156" t="s">
        <v>551</v>
      </c>
    </row>
    <row r="20" spans="1:7" x14ac:dyDescent="0.2">
      <c r="A20" s="170">
        <v>40254</v>
      </c>
      <c r="B20" s="171" t="s">
        <v>322</v>
      </c>
      <c r="C20" s="171">
        <v>1</v>
      </c>
      <c r="D20" s="171">
        <v>9800</v>
      </c>
      <c r="E20" s="171" t="s">
        <v>334</v>
      </c>
    </row>
    <row r="21" spans="1:7" x14ac:dyDescent="0.2">
      <c r="A21" s="170">
        <v>40254</v>
      </c>
      <c r="B21" s="171" t="s">
        <v>322</v>
      </c>
      <c r="C21" s="171">
        <v>1</v>
      </c>
      <c r="D21" s="171">
        <v>9800</v>
      </c>
      <c r="E21" s="171" t="s">
        <v>335</v>
      </c>
    </row>
    <row r="22" spans="1:7" x14ac:dyDescent="0.2">
      <c r="A22" s="170">
        <v>39842</v>
      </c>
      <c r="B22" s="171" t="s">
        <v>324</v>
      </c>
      <c r="C22" s="171">
        <v>1</v>
      </c>
      <c r="D22" s="171">
        <v>3300</v>
      </c>
      <c r="E22" s="171" t="s">
        <v>336</v>
      </c>
    </row>
    <row r="23" spans="1:7" x14ac:dyDescent="0.2">
      <c r="A23" s="170">
        <v>40306</v>
      </c>
      <c r="B23" s="171" t="s">
        <v>320</v>
      </c>
      <c r="C23" s="171">
        <v>1</v>
      </c>
      <c r="D23" s="171">
        <v>300</v>
      </c>
      <c r="E23" s="171" t="s">
        <v>336</v>
      </c>
    </row>
    <row r="24" spans="1:7" x14ac:dyDescent="0.2">
      <c r="A24" s="170">
        <v>39842</v>
      </c>
      <c r="B24" s="171" t="s">
        <v>324</v>
      </c>
      <c r="C24" s="171">
        <v>1</v>
      </c>
      <c r="D24" s="171">
        <v>3300</v>
      </c>
      <c r="E24" s="171" t="s">
        <v>337</v>
      </c>
    </row>
    <row r="25" spans="1:7" x14ac:dyDescent="0.2">
      <c r="A25" s="170">
        <v>40306</v>
      </c>
      <c r="B25" s="171" t="s">
        <v>320</v>
      </c>
      <c r="C25" s="171">
        <v>1</v>
      </c>
      <c r="D25" s="171">
        <v>300</v>
      </c>
      <c r="E25" s="171" t="s">
        <v>337</v>
      </c>
    </row>
    <row r="26" spans="1:7" x14ac:dyDescent="0.2">
      <c r="A26" s="170">
        <v>39561</v>
      </c>
      <c r="B26" s="171" t="s">
        <v>327</v>
      </c>
      <c r="C26" s="171">
        <v>1</v>
      </c>
      <c r="D26" s="171">
        <v>6500</v>
      </c>
      <c r="E26" s="171" t="s">
        <v>338</v>
      </c>
    </row>
    <row r="27" spans="1:7" x14ac:dyDescent="0.2">
      <c r="A27" s="170">
        <v>40001</v>
      </c>
      <c r="B27" s="171" t="s">
        <v>327</v>
      </c>
      <c r="C27" s="171">
        <v>1</v>
      </c>
      <c r="D27" s="171">
        <v>1250</v>
      </c>
      <c r="E27" s="171" t="s">
        <v>338</v>
      </c>
    </row>
    <row r="28" spans="1:7" x14ac:dyDescent="0.2">
      <c r="A28" s="170">
        <v>39561</v>
      </c>
      <c r="B28" s="171" t="s">
        <v>327</v>
      </c>
      <c r="C28" s="171">
        <v>1</v>
      </c>
      <c r="D28" s="171">
        <v>6500</v>
      </c>
      <c r="E28" s="171" t="s">
        <v>339</v>
      </c>
    </row>
    <row r="29" spans="1:7" x14ac:dyDescent="0.2">
      <c r="A29" s="170">
        <v>40001</v>
      </c>
      <c r="B29" s="171" t="s">
        <v>327</v>
      </c>
      <c r="C29" s="171">
        <v>1</v>
      </c>
      <c r="D29" s="171">
        <v>1250</v>
      </c>
      <c r="E29" s="171" t="s">
        <v>339</v>
      </c>
    </row>
    <row r="30" spans="1:7" x14ac:dyDescent="0.2">
      <c r="A30" s="170">
        <v>40188</v>
      </c>
      <c r="B30" s="171" t="s">
        <v>326</v>
      </c>
      <c r="C30" s="171">
        <v>1</v>
      </c>
      <c r="D30" s="171">
        <v>150</v>
      </c>
      <c r="E30" s="171" t="s">
        <v>340</v>
      </c>
    </row>
    <row r="31" spans="1:7" x14ac:dyDescent="0.2">
      <c r="A31" s="170">
        <v>40308</v>
      </c>
      <c r="B31" s="171" t="s">
        <v>324</v>
      </c>
      <c r="C31" s="171">
        <v>1</v>
      </c>
      <c r="D31" s="171">
        <v>7250</v>
      </c>
      <c r="E31" s="171" t="s">
        <v>340</v>
      </c>
    </row>
    <row r="32" spans="1:7" x14ac:dyDescent="0.2">
      <c r="A32" s="170">
        <v>40188</v>
      </c>
      <c r="B32" s="171" t="s">
        <v>326</v>
      </c>
      <c r="C32" s="171">
        <v>1</v>
      </c>
      <c r="D32" s="171">
        <v>150</v>
      </c>
      <c r="E32" s="171" t="s">
        <v>341</v>
      </c>
    </row>
    <row r="33" spans="1:5" x14ac:dyDescent="0.2">
      <c r="A33" s="170">
        <v>40308</v>
      </c>
      <c r="B33" s="171" t="s">
        <v>324</v>
      </c>
      <c r="C33" s="171">
        <v>1</v>
      </c>
      <c r="D33" s="171">
        <v>7250</v>
      </c>
      <c r="E33" s="171" t="s">
        <v>341</v>
      </c>
    </row>
    <row r="34" spans="1:5" x14ac:dyDescent="0.2">
      <c r="A34" s="170">
        <v>40544</v>
      </c>
      <c r="B34" s="171" t="s">
        <v>325</v>
      </c>
      <c r="C34" s="171">
        <v>1</v>
      </c>
      <c r="D34" s="171">
        <v>7250</v>
      </c>
      <c r="E34" s="171" t="s">
        <v>342</v>
      </c>
    </row>
    <row r="35" spans="1:5" x14ac:dyDescent="0.2">
      <c r="A35" s="170">
        <v>40544</v>
      </c>
      <c r="B35" s="171" t="s">
        <v>325</v>
      </c>
      <c r="C35" s="171">
        <v>1</v>
      </c>
      <c r="D35" s="171">
        <v>7250</v>
      </c>
      <c r="E35" s="171" t="s">
        <v>343</v>
      </c>
    </row>
    <row r="36" spans="1:5" x14ac:dyDescent="0.2">
      <c r="A36" s="170">
        <v>40281</v>
      </c>
      <c r="B36" s="171" t="s">
        <v>325</v>
      </c>
      <c r="C36" s="171">
        <v>1</v>
      </c>
      <c r="D36" s="171">
        <v>7250</v>
      </c>
      <c r="E36" s="171" t="s">
        <v>344</v>
      </c>
    </row>
    <row r="37" spans="1:5" x14ac:dyDescent="0.2">
      <c r="A37" s="170">
        <v>41210</v>
      </c>
      <c r="B37" s="171" t="s">
        <v>328</v>
      </c>
      <c r="C37" s="171">
        <v>1</v>
      </c>
      <c r="D37" s="171">
        <v>45000</v>
      </c>
      <c r="E37" s="171" t="s">
        <v>344</v>
      </c>
    </row>
    <row r="38" spans="1:5" x14ac:dyDescent="0.2">
      <c r="A38" s="170">
        <v>40281</v>
      </c>
      <c r="B38" s="171" t="s">
        <v>325</v>
      </c>
      <c r="C38" s="171">
        <v>1</v>
      </c>
      <c r="D38" s="171">
        <v>7250</v>
      </c>
      <c r="E38" s="171" t="s">
        <v>345</v>
      </c>
    </row>
    <row r="39" spans="1:5" x14ac:dyDescent="0.2">
      <c r="A39" s="170">
        <v>41210</v>
      </c>
      <c r="B39" s="171" t="s">
        <v>328</v>
      </c>
      <c r="C39" s="171">
        <v>1</v>
      </c>
      <c r="D39" s="171">
        <v>45000</v>
      </c>
      <c r="E39" s="171" t="s">
        <v>345</v>
      </c>
    </row>
    <row r="40" spans="1:5" x14ac:dyDescent="0.2">
      <c r="A40" s="170">
        <v>40254</v>
      </c>
      <c r="B40" s="171" t="s">
        <v>322</v>
      </c>
      <c r="C40" s="171">
        <v>1</v>
      </c>
      <c r="D40" s="171">
        <v>9800</v>
      </c>
      <c r="E40" s="171" t="s">
        <v>346</v>
      </c>
    </row>
    <row r="41" spans="1:5" x14ac:dyDescent="0.2">
      <c r="A41" s="170">
        <v>40254</v>
      </c>
      <c r="B41" s="171" t="s">
        <v>322</v>
      </c>
      <c r="C41" s="171">
        <v>1</v>
      </c>
      <c r="D41" s="171">
        <v>9800</v>
      </c>
      <c r="E41" s="171" t="s">
        <v>347</v>
      </c>
    </row>
    <row r="42" spans="1:5" x14ac:dyDescent="0.2">
      <c r="A42" s="170">
        <v>39561</v>
      </c>
      <c r="B42" s="171" t="s">
        <v>320</v>
      </c>
      <c r="C42" s="171">
        <v>2</v>
      </c>
      <c r="D42" s="171">
        <v>600</v>
      </c>
      <c r="E42" s="171" t="s">
        <v>321</v>
      </c>
    </row>
    <row r="43" spans="1:5" x14ac:dyDescent="0.2">
      <c r="A43" s="170">
        <v>40188</v>
      </c>
      <c r="B43" s="171" t="s">
        <v>320</v>
      </c>
      <c r="C43" s="171">
        <v>2</v>
      </c>
      <c r="D43" s="171">
        <v>600</v>
      </c>
      <c r="E43" s="171" t="s">
        <v>321</v>
      </c>
    </row>
    <row r="44" spans="1:5" x14ac:dyDescent="0.2">
      <c r="A44" s="170">
        <v>40306</v>
      </c>
      <c r="B44" s="171" t="s">
        <v>326</v>
      </c>
      <c r="C44" s="171">
        <v>2</v>
      </c>
      <c r="D44" s="171">
        <v>300</v>
      </c>
      <c r="E44" s="171" t="s">
        <v>321</v>
      </c>
    </row>
    <row r="45" spans="1:5" x14ac:dyDescent="0.2">
      <c r="A45" s="170">
        <v>39561</v>
      </c>
      <c r="B45" s="171" t="s">
        <v>320</v>
      </c>
      <c r="C45" s="171">
        <v>2</v>
      </c>
      <c r="D45" s="171">
        <v>600</v>
      </c>
      <c r="E45" s="171" t="s">
        <v>200</v>
      </c>
    </row>
    <row r="46" spans="1:5" x14ac:dyDescent="0.2">
      <c r="A46" s="170">
        <v>40188</v>
      </c>
      <c r="B46" s="171" t="s">
        <v>320</v>
      </c>
      <c r="C46" s="171">
        <v>2</v>
      </c>
      <c r="D46" s="171">
        <v>600</v>
      </c>
      <c r="E46" s="171" t="s">
        <v>200</v>
      </c>
    </row>
    <row r="47" spans="1:5" x14ac:dyDescent="0.2">
      <c r="A47" s="170">
        <v>40306</v>
      </c>
      <c r="B47" s="171" t="s">
        <v>326</v>
      </c>
      <c r="C47" s="171">
        <v>2</v>
      </c>
      <c r="D47" s="171">
        <v>300</v>
      </c>
      <c r="E47" s="171" t="s">
        <v>200</v>
      </c>
    </row>
    <row r="48" spans="1:5" x14ac:dyDescent="0.2">
      <c r="A48" s="170">
        <v>39560</v>
      </c>
      <c r="B48" s="171" t="s">
        <v>324</v>
      </c>
      <c r="C48" s="171">
        <v>2</v>
      </c>
      <c r="D48" s="171">
        <v>6600</v>
      </c>
      <c r="E48" s="171" t="s">
        <v>329</v>
      </c>
    </row>
    <row r="49" spans="1:5" x14ac:dyDescent="0.2">
      <c r="A49" s="170">
        <v>40224</v>
      </c>
      <c r="B49" s="171" t="s">
        <v>327</v>
      </c>
      <c r="C49" s="171">
        <v>2</v>
      </c>
      <c r="D49" s="171">
        <v>13000</v>
      </c>
      <c r="E49" s="171" t="s">
        <v>329</v>
      </c>
    </row>
    <row r="50" spans="1:5" x14ac:dyDescent="0.2">
      <c r="A50" s="170">
        <v>39560</v>
      </c>
      <c r="B50" s="171" t="s">
        <v>324</v>
      </c>
      <c r="C50" s="171">
        <v>2</v>
      </c>
      <c r="D50" s="171">
        <v>6600</v>
      </c>
      <c r="E50" s="171" t="s">
        <v>202</v>
      </c>
    </row>
    <row r="51" spans="1:5" x14ac:dyDescent="0.2">
      <c r="A51" s="170">
        <v>40224</v>
      </c>
      <c r="B51" s="171" t="s">
        <v>327</v>
      </c>
      <c r="C51" s="171">
        <v>2</v>
      </c>
      <c r="D51" s="171">
        <v>13000</v>
      </c>
      <c r="E51" s="171" t="s">
        <v>202</v>
      </c>
    </row>
    <row r="52" spans="1:5" x14ac:dyDescent="0.2">
      <c r="A52" s="170">
        <v>39846</v>
      </c>
      <c r="B52" s="171" t="s">
        <v>323</v>
      </c>
      <c r="C52" s="171">
        <v>2</v>
      </c>
      <c r="D52" s="171">
        <v>2500</v>
      </c>
      <c r="E52" s="171" t="s">
        <v>330</v>
      </c>
    </row>
    <row r="53" spans="1:5" x14ac:dyDescent="0.2">
      <c r="A53" s="170">
        <v>40270</v>
      </c>
      <c r="B53" s="171" t="s">
        <v>327</v>
      </c>
      <c r="C53" s="171">
        <v>2</v>
      </c>
      <c r="D53" s="171">
        <v>13000</v>
      </c>
      <c r="E53" s="171" t="s">
        <v>330</v>
      </c>
    </row>
    <row r="54" spans="1:5" x14ac:dyDescent="0.2">
      <c r="A54" s="170">
        <v>40542</v>
      </c>
      <c r="B54" s="171" t="s">
        <v>325</v>
      </c>
      <c r="C54" s="171">
        <v>2</v>
      </c>
      <c r="D54" s="171">
        <v>14500</v>
      </c>
      <c r="E54" s="171" t="s">
        <v>330</v>
      </c>
    </row>
    <row r="55" spans="1:5" x14ac:dyDescent="0.2">
      <c r="A55" s="170">
        <v>40582</v>
      </c>
      <c r="B55" s="171" t="s">
        <v>320</v>
      </c>
      <c r="C55" s="171">
        <v>2</v>
      </c>
      <c r="D55" s="171">
        <v>600</v>
      </c>
      <c r="E55" s="171" t="s">
        <v>330</v>
      </c>
    </row>
    <row r="56" spans="1:5" x14ac:dyDescent="0.2">
      <c r="A56" s="170">
        <v>39846</v>
      </c>
      <c r="B56" s="171" t="s">
        <v>323</v>
      </c>
      <c r="C56" s="171">
        <v>2</v>
      </c>
      <c r="D56" s="171">
        <v>2500</v>
      </c>
      <c r="E56" s="171" t="s">
        <v>331</v>
      </c>
    </row>
    <row r="57" spans="1:5" x14ac:dyDescent="0.2">
      <c r="A57" s="170">
        <v>40270</v>
      </c>
      <c r="B57" s="171" t="s">
        <v>327</v>
      </c>
      <c r="C57" s="171">
        <v>2</v>
      </c>
      <c r="D57" s="171">
        <v>13000</v>
      </c>
      <c r="E57" s="171" t="s">
        <v>331</v>
      </c>
    </row>
    <row r="58" spans="1:5" x14ac:dyDescent="0.2">
      <c r="A58" s="170">
        <v>40542</v>
      </c>
      <c r="B58" s="171" t="s">
        <v>325</v>
      </c>
      <c r="C58" s="171">
        <v>2</v>
      </c>
      <c r="D58" s="171">
        <v>14500</v>
      </c>
      <c r="E58" s="171" t="s">
        <v>331</v>
      </c>
    </row>
    <row r="59" spans="1:5" x14ac:dyDescent="0.2">
      <c r="A59" s="170">
        <v>40582</v>
      </c>
      <c r="B59" s="171" t="s">
        <v>320</v>
      </c>
      <c r="C59" s="171">
        <v>2</v>
      </c>
      <c r="D59" s="171">
        <v>600</v>
      </c>
      <c r="E59" s="171" t="s">
        <v>331</v>
      </c>
    </row>
    <row r="60" spans="1:5" x14ac:dyDescent="0.2">
      <c r="A60" s="170">
        <v>39560</v>
      </c>
      <c r="B60" s="171" t="s">
        <v>322</v>
      </c>
      <c r="C60" s="171">
        <v>2</v>
      </c>
      <c r="D60" s="171">
        <v>19600</v>
      </c>
      <c r="E60" s="171" t="s">
        <v>332</v>
      </c>
    </row>
    <row r="61" spans="1:5" x14ac:dyDescent="0.2">
      <c r="A61" s="170">
        <v>40493</v>
      </c>
      <c r="B61" s="171" t="s">
        <v>324</v>
      </c>
      <c r="C61" s="171">
        <v>2</v>
      </c>
      <c r="D61" s="171">
        <v>6600</v>
      </c>
      <c r="E61" s="171" t="s">
        <v>332</v>
      </c>
    </row>
    <row r="62" spans="1:5" x14ac:dyDescent="0.2">
      <c r="A62" s="170">
        <v>40624</v>
      </c>
      <c r="B62" s="171" t="s">
        <v>320</v>
      </c>
      <c r="C62" s="171">
        <v>2</v>
      </c>
      <c r="D62" s="171">
        <v>600</v>
      </c>
      <c r="E62" s="171" t="s">
        <v>332</v>
      </c>
    </row>
    <row r="63" spans="1:5" x14ac:dyDescent="0.2">
      <c r="A63" s="170">
        <v>40695</v>
      </c>
      <c r="B63" s="171" t="s">
        <v>324</v>
      </c>
      <c r="C63" s="171">
        <v>2</v>
      </c>
      <c r="D63" s="171">
        <v>6600</v>
      </c>
      <c r="E63" s="171" t="s">
        <v>332</v>
      </c>
    </row>
    <row r="64" spans="1:5" x14ac:dyDescent="0.2">
      <c r="A64" s="170">
        <v>39560</v>
      </c>
      <c r="B64" s="171" t="s">
        <v>322</v>
      </c>
      <c r="C64" s="171">
        <v>2</v>
      </c>
      <c r="D64" s="171">
        <v>19600</v>
      </c>
      <c r="E64" s="171" t="s">
        <v>198</v>
      </c>
    </row>
    <row r="65" spans="1:5" x14ac:dyDescent="0.2">
      <c r="A65" s="170">
        <v>40493</v>
      </c>
      <c r="B65" s="171" t="s">
        <v>324</v>
      </c>
      <c r="C65" s="171">
        <v>2</v>
      </c>
      <c r="D65" s="171">
        <v>6600</v>
      </c>
      <c r="E65" s="171" t="s">
        <v>198</v>
      </c>
    </row>
    <row r="66" spans="1:5" x14ac:dyDescent="0.2">
      <c r="A66" s="170">
        <v>40624</v>
      </c>
      <c r="B66" s="171" t="s">
        <v>320</v>
      </c>
      <c r="C66" s="171">
        <v>2</v>
      </c>
      <c r="D66" s="171">
        <v>600</v>
      </c>
      <c r="E66" s="171" t="s">
        <v>198</v>
      </c>
    </row>
    <row r="67" spans="1:5" x14ac:dyDescent="0.2">
      <c r="A67" s="170">
        <v>40695</v>
      </c>
      <c r="B67" s="171" t="s">
        <v>324</v>
      </c>
      <c r="C67" s="171">
        <v>2</v>
      </c>
      <c r="D67" s="171">
        <v>6600</v>
      </c>
      <c r="E67" s="171" t="s">
        <v>198</v>
      </c>
    </row>
    <row r="68" spans="1:5" x14ac:dyDescent="0.2">
      <c r="A68" s="170">
        <v>39560</v>
      </c>
      <c r="B68" s="171" t="s">
        <v>320</v>
      </c>
      <c r="C68" s="171">
        <v>2</v>
      </c>
      <c r="D68" s="171">
        <v>600</v>
      </c>
      <c r="E68" s="171" t="s">
        <v>201</v>
      </c>
    </row>
    <row r="69" spans="1:5" x14ac:dyDescent="0.2">
      <c r="A69" s="170">
        <v>40307</v>
      </c>
      <c r="B69" s="171" t="s">
        <v>320</v>
      </c>
      <c r="C69" s="171">
        <v>2</v>
      </c>
      <c r="D69" s="171">
        <v>600</v>
      </c>
      <c r="E69" s="171" t="s">
        <v>201</v>
      </c>
    </row>
    <row r="70" spans="1:5" x14ac:dyDescent="0.2">
      <c r="A70" s="170">
        <v>39560</v>
      </c>
      <c r="B70" s="171" t="s">
        <v>320</v>
      </c>
      <c r="C70" s="171">
        <v>2</v>
      </c>
      <c r="D70" s="171">
        <v>600</v>
      </c>
      <c r="E70" s="171" t="s">
        <v>333</v>
      </c>
    </row>
    <row r="71" spans="1:5" x14ac:dyDescent="0.2">
      <c r="A71" s="170">
        <v>40307</v>
      </c>
      <c r="B71" s="171" t="s">
        <v>320</v>
      </c>
      <c r="C71" s="171">
        <v>2</v>
      </c>
      <c r="D71" s="171">
        <v>600</v>
      </c>
      <c r="E71" s="171" t="s">
        <v>333</v>
      </c>
    </row>
    <row r="72" spans="1:5" x14ac:dyDescent="0.2">
      <c r="A72" s="170">
        <v>39561</v>
      </c>
      <c r="B72" s="171" t="s">
        <v>325</v>
      </c>
      <c r="C72" s="171">
        <v>2</v>
      </c>
      <c r="D72" s="171">
        <v>14500</v>
      </c>
      <c r="E72" s="171" t="s">
        <v>334</v>
      </c>
    </row>
    <row r="73" spans="1:5" x14ac:dyDescent="0.2">
      <c r="A73" s="170">
        <v>39561</v>
      </c>
      <c r="B73" s="171" t="s">
        <v>325</v>
      </c>
      <c r="C73" s="171">
        <v>2</v>
      </c>
      <c r="D73" s="171">
        <v>14500</v>
      </c>
      <c r="E73" s="171" t="s">
        <v>335</v>
      </c>
    </row>
    <row r="74" spans="1:5" x14ac:dyDescent="0.2">
      <c r="A74" s="170">
        <v>39561</v>
      </c>
      <c r="B74" s="171" t="s">
        <v>320</v>
      </c>
      <c r="C74" s="171">
        <v>2</v>
      </c>
      <c r="D74" s="171">
        <v>600</v>
      </c>
      <c r="E74" s="171" t="s">
        <v>336</v>
      </c>
    </row>
    <row r="75" spans="1:5" x14ac:dyDescent="0.2">
      <c r="A75" s="170">
        <v>40188</v>
      </c>
      <c r="B75" s="171" t="s">
        <v>320</v>
      </c>
      <c r="C75" s="171">
        <v>2</v>
      </c>
      <c r="D75" s="171">
        <v>600</v>
      </c>
      <c r="E75" s="171" t="s">
        <v>336</v>
      </c>
    </row>
    <row r="76" spans="1:5" x14ac:dyDescent="0.2">
      <c r="A76" s="170">
        <v>40306</v>
      </c>
      <c r="B76" s="171" t="s">
        <v>326</v>
      </c>
      <c r="C76" s="171">
        <v>2</v>
      </c>
      <c r="D76" s="171">
        <v>300</v>
      </c>
      <c r="E76" s="171" t="s">
        <v>336</v>
      </c>
    </row>
    <row r="77" spans="1:5" x14ac:dyDescent="0.2">
      <c r="A77" s="170">
        <v>39561</v>
      </c>
      <c r="B77" s="171" t="s">
        <v>320</v>
      </c>
      <c r="C77" s="171">
        <v>2</v>
      </c>
      <c r="D77" s="171">
        <v>600</v>
      </c>
      <c r="E77" s="171" t="s">
        <v>337</v>
      </c>
    </row>
    <row r="78" spans="1:5" x14ac:dyDescent="0.2">
      <c r="A78" s="170">
        <v>40188</v>
      </c>
      <c r="B78" s="171" t="s">
        <v>320</v>
      </c>
      <c r="C78" s="171">
        <v>2</v>
      </c>
      <c r="D78" s="171">
        <v>600</v>
      </c>
      <c r="E78" s="171" t="s">
        <v>337</v>
      </c>
    </row>
    <row r="79" spans="1:5" x14ac:dyDescent="0.2">
      <c r="A79" s="170">
        <v>40306</v>
      </c>
      <c r="B79" s="171" t="s">
        <v>326</v>
      </c>
      <c r="C79" s="171">
        <v>2</v>
      </c>
      <c r="D79" s="171">
        <v>300</v>
      </c>
      <c r="E79" s="171" t="s">
        <v>337</v>
      </c>
    </row>
    <row r="80" spans="1:5" x14ac:dyDescent="0.2">
      <c r="A80" s="170">
        <v>39560</v>
      </c>
      <c r="B80" s="171" t="s">
        <v>324</v>
      </c>
      <c r="C80" s="171">
        <v>2</v>
      </c>
      <c r="D80" s="171">
        <v>6600</v>
      </c>
      <c r="E80" s="171" t="s">
        <v>338</v>
      </c>
    </row>
    <row r="81" spans="1:5" x14ac:dyDescent="0.2">
      <c r="A81" s="170">
        <v>40224</v>
      </c>
      <c r="B81" s="171" t="s">
        <v>327</v>
      </c>
      <c r="C81" s="171">
        <v>2</v>
      </c>
      <c r="D81" s="171">
        <v>13000</v>
      </c>
      <c r="E81" s="171" t="s">
        <v>338</v>
      </c>
    </row>
    <row r="82" spans="1:5" x14ac:dyDescent="0.2">
      <c r="A82" s="170">
        <v>39560</v>
      </c>
      <c r="B82" s="171" t="s">
        <v>324</v>
      </c>
      <c r="C82" s="171">
        <v>2</v>
      </c>
      <c r="D82" s="171">
        <v>6600</v>
      </c>
      <c r="E82" s="171" t="s">
        <v>339</v>
      </c>
    </row>
    <row r="83" spans="1:5" x14ac:dyDescent="0.2">
      <c r="A83" s="170">
        <v>40224</v>
      </c>
      <c r="B83" s="171" t="s">
        <v>327</v>
      </c>
      <c r="C83" s="171">
        <v>2</v>
      </c>
      <c r="D83" s="171">
        <v>13000</v>
      </c>
      <c r="E83" s="171" t="s">
        <v>339</v>
      </c>
    </row>
    <row r="84" spans="1:5" x14ac:dyDescent="0.2">
      <c r="A84" s="170">
        <v>39846</v>
      </c>
      <c r="B84" s="171" t="s">
        <v>323</v>
      </c>
      <c r="C84" s="171">
        <v>2</v>
      </c>
      <c r="D84" s="171">
        <v>2500</v>
      </c>
      <c r="E84" s="171" t="s">
        <v>340</v>
      </c>
    </row>
    <row r="85" spans="1:5" x14ac:dyDescent="0.2">
      <c r="A85" s="170">
        <v>40270</v>
      </c>
      <c r="B85" s="171" t="s">
        <v>327</v>
      </c>
      <c r="C85" s="171">
        <v>2</v>
      </c>
      <c r="D85" s="171">
        <v>13000</v>
      </c>
      <c r="E85" s="171" t="s">
        <v>340</v>
      </c>
    </row>
    <row r="86" spans="1:5" x14ac:dyDescent="0.2">
      <c r="A86" s="170">
        <v>40542</v>
      </c>
      <c r="B86" s="171" t="s">
        <v>325</v>
      </c>
      <c r="C86" s="171">
        <v>2</v>
      </c>
      <c r="D86" s="171">
        <v>14500</v>
      </c>
      <c r="E86" s="171" t="s">
        <v>340</v>
      </c>
    </row>
    <row r="87" spans="1:5" x14ac:dyDescent="0.2">
      <c r="A87" s="170">
        <v>40582</v>
      </c>
      <c r="B87" s="171" t="s">
        <v>320</v>
      </c>
      <c r="C87" s="171">
        <v>2</v>
      </c>
      <c r="D87" s="171">
        <v>600</v>
      </c>
      <c r="E87" s="171" t="s">
        <v>340</v>
      </c>
    </row>
    <row r="88" spans="1:5" x14ac:dyDescent="0.2">
      <c r="A88" s="170">
        <v>39846</v>
      </c>
      <c r="B88" s="171" t="s">
        <v>323</v>
      </c>
      <c r="C88" s="171">
        <v>2</v>
      </c>
      <c r="D88" s="171">
        <v>2500</v>
      </c>
      <c r="E88" s="171" t="s">
        <v>341</v>
      </c>
    </row>
    <row r="89" spans="1:5" x14ac:dyDescent="0.2">
      <c r="A89" s="170">
        <v>40270</v>
      </c>
      <c r="B89" s="171" t="s">
        <v>327</v>
      </c>
      <c r="C89" s="171">
        <v>2</v>
      </c>
      <c r="D89" s="171">
        <v>13000</v>
      </c>
      <c r="E89" s="171" t="s">
        <v>341</v>
      </c>
    </row>
    <row r="90" spans="1:5" x14ac:dyDescent="0.2">
      <c r="A90" s="170">
        <v>40542</v>
      </c>
      <c r="B90" s="171" t="s">
        <v>325</v>
      </c>
      <c r="C90" s="171">
        <v>2</v>
      </c>
      <c r="D90" s="171">
        <v>14500</v>
      </c>
      <c r="E90" s="171" t="s">
        <v>341</v>
      </c>
    </row>
    <row r="91" spans="1:5" x14ac:dyDescent="0.2">
      <c r="A91" s="170">
        <v>40582</v>
      </c>
      <c r="B91" s="171" t="s">
        <v>320</v>
      </c>
      <c r="C91" s="171">
        <v>2</v>
      </c>
      <c r="D91" s="171">
        <v>600</v>
      </c>
      <c r="E91" s="171" t="s">
        <v>341</v>
      </c>
    </row>
    <row r="92" spans="1:5" x14ac:dyDescent="0.2">
      <c r="A92" s="170">
        <v>39560</v>
      </c>
      <c r="B92" s="171" t="s">
        <v>322</v>
      </c>
      <c r="C92" s="171">
        <v>2</v>
      </c>
      <c r="D92" s="171">
        <v>19600</v>
      </c>
      <c r="E92" s="171" t="s">
        <v>342</v>
      </c>
    </row>
    <row r="93" spans="1:5" x14ac:dyDescent="0.2">
      <c r="A93" s="170">
        <v>40493</v>
      </c>
      <c r="B93" s="171" t="s">
        <v>324</v>
      </c>
      <c r="C93" s="171">
        <v>2</v>
      </c>
      <c r="D93" s="171">
        <v>6600</v>
      </c>
      <c r="E93" s="171" t="s">
        <v>342</v>
      </c>
    </row>
    <row r="94" spans="1:5" x14ac:dyDescent="0.2">
      <c r="A94" s="170">
        <v>40624</v>
      </c>
      <c r="B94" s="171" t="s">
        <v>320</v>
      </c>
      <c r="C94" s="171">
        <v>2</v>
      </c>
      <c r="D94" s="171">
        <v>600</v>
      </c>
      <c r="E94" s="171" t="s">
        <v>342</v>
      </c>
    </row>
    <row r="95" spans="1:5" x14ac:dyDescent="0.2">
      <c r="A95" s="170">
        <v>40695</v>
      </c>
      <c r="B95" s="171" t="s">
        <v>324</v>
      </c>
      <c r="C95" s="171">
        <v>2</v>
      </c>
      <c r="D95" s="171">
        <v>6600</v>
      </c>
      <c r="E95" s="171" t="s">
        <v>342</v>
      </c>
    </row>
    <row r="96" spans="1:5" x14ac:dyDescent="0.2">
      <c r="A96" s="170">
        <v>39560</v>
      </c>
      <c r="B96" s="171" t="s">
        <v>322</v>
      </c>
      <c r="C96" s="171">
        <v>2</v>
      </c>
      <c r="D96" s="171">
        <v>19600</v>
      </c>
      <c r="E96" s="171" t="s">
        <v>343</v>
      </c>
    </row>
    <row r="97" spans="1:5" x14ac:dyDescent="0.2">
      <c r="A97" s="170">
        <v>40493</v>
      </c>
      <c r="B97" s="171" t="s">
        <v>324</v>
      </c>
      <c r="C97" s="171">
        <v>2</v>
      </c>
      <c r="D97" s="171">
        <v>6600</v>
      </c>
      <c r="E97" s="171" t="s">
        <v>343</v>
      </c>
    </row>
    <row r="98" spans="1:5" x14ac:dyDescent="0.2">
      <c r="A98" s="170">
        <v>40624</v>
      </c>
      <c r="B98" s="171" t="s">
        <v>320</v>
      </c>
      <c r="C98" s="171">
        <v>2</v>
      </c>
      <c r="D98" s="171">
        <v>600</v>
      </c>
      <c r="E98" s="171" t="s">
        <v>343</v>
      </c>
    </row>
    <row r="99" spans="1:5" x14ac:dyDescent="0.2">
      <c r="A99" s="170">
        <v>40695</v>
      </c>
      <c r="B99" s="171" t="s">
        <v>324</v>
      </c>
      <c r="C99" s="171">
        <v>2</v>
      </c>
      <c r="D99" s="171">
        <v>6600</v>
      </c>
      <c r="E99" s="171" t="s">
        <v>343</v>
      </c>
    </row>
    <row r="100" spans="1:5" x14ac:dyDescent="0.2">
      <c r="A100" s="170">
        <v>39560</v>
      </c>
      <c r="B100" s="171" t="s">
        <v>320</v>
      </c>
      <c r="C100" s="171">
        <v>2</v>
      </c>
      <c r="D100" s="171">
        <v>600</v>
      </c>
      <c r="E100" s="171" t="s">
        <v>344</v>
      </c>
    </row>
    <row r="101" spans="1:5" x14ac:dyDescent="0.2">
      <c r="A101" s="170">
        <v>40307</v>
      </c>
      <c r="B101" s="171" t="s">
        <v>320</v>
      </c>
      <c r="C101" s="171">
        <v>2</v>
      </c>
      <c r="D101" s="171">
        <v>600</v>
      </c>
      <c r="E101" s="171" t="s">
        <v>344</v>
      </c>
    </row>
    <row r="102" spans="1:5" x14ac:dyDescent="0.2">
      <c r="A102" s="170">
        <v>39560</v>
      </c>
      <c r="B102" s="171" t="s">
        <v>320</v>
      </c>
      <c r="C102" s="171">
        <v>2</v>
      </c>
      <c r="D102" s="171">
        <v>600</v>
      </c>
      <c r="E102" s="171" t="s">
        <v>345</v>
      </c>
    </row>
    <row r="103" spans="1:5" x14ac:dyDescent="0.2">
      <c r="A103" s="170">
        <v>40307</v>
      </c>
      <c r="B103" s="171" t="s">
        <v>320</v>
      </c>
      <c r="C103" s="171">
        <v>2</v>
      </c>
      <c r="D103" s="171">
        <v>600</v>
      </c>
      <c r="E103" s="171" t="s">
        <v>345</v>
      </c>
    </row>
    <row r="104" spans="1:5" x14ac:dyDescent="0.2">
      <c r="A104" s="170">
        <v>39561</v>
      </c>
      <c r="B104" s="171" t="s">
        <v>325</v>
      </c>
      <c r="C104" s="171">
        <v>2</v>
      </c>
      <c r="D104" s="171">
        <v>14500</v>
      </c>
      <c r="E104" s="171" t="s">
        <v>346</v>
      </c>
    </row>
    <row r="105" spans="1:5" x14ac:dyDescent="0.2">
      <c r="A105" s="170">
        <v>39561</v>
      </c>
      <c r="B105" s="171" t="s">
        <v>325</v>
      </c>
      <c r="C105" s="171">
        <v>2</v>
      </c>
      <c r="D105" s="171">
        <v>14500</v>
      </c>
      <c r="E105" s="171" t="s">
        <v>347</v>
      </c>
    </row>
    <row r="106" spans="1:5" x14ac:dyDescent="0.2">
      <c r="A106" s="170">
        <v>39562</v>
      </c>
      <c r="B106" s="171" t="s">
        <v>323</v>
      </c>
      <c r="C106" s="171">
        <v>3</v>
      </c>
      <c r="D106" s="171">
        <v>3750</v>
      </c>
      <c r="E106" s="171" t="s">
        <v>321</v>
      </c>
    </row>
    <row r="107" spans="1:5" x14ac:dyDescent="0.2">
      <c r="A107" s="170">
        <v>40150</v>
      </c>
      <c r="B107" s="171" t="s">
        <v>325</v>
      </c>
      <c r="C107" s="171">
        <v>3</v>
      </c>
      <c r="D107" s="171">
        <v>21750</v>
      </c>
      <c r="E107" s="171" t="s">
        <v>321</v>
      </c>
    </row>
    <row r="108" spans="1:5" x14ac:dyDescent="0.2">
      <c r="A108" s="170">
        <v>40306</v>
      </c>
      <c r="B108" s="171" t="s">
        <v>325</v>
      </c>
      <c r="C108" s="171">
        <v>3</v>
      </c>
      <c r="D108" s="171">
        <v>21750</v>
      </c>
      <c r="E108" s="171" t="s">
        <v>321</v>
      </c>
    </row>
    <row r="109" spans="1:5" x14ac:dyDescent="0.2">
      <c r="A109" s="170">
        <v>39562</v>
      </c>
      <c r="B109" s="171" t="s">
        <v>323</v>
      </c>
      <c r="C109" s="171">
        <v>3</v>
      </c>
      <c r="D109" s="171">
        <v>3750</v>
      </c>
      <c r="E109" s="171" t="s">
        <v>200</v>
      </c>
    </row>
    <row r="110" spans="1:5" x14ac:dyDescent="0.2">
      <c r="A110" s="170">
        <v>40150</v>
      </c>
      <c r="B110" s="171" t="s">
        <v>325</v>
      </c>
      <c r="C110" s="171">
        <v>3</v>
      </c>
      <c r="D110" s="171">
        <v>21750</v>
      </c>
      <c r="E110" s="171" t="s">
        <v>200</v>
      </c>
    </row>
    <row r="111" spans="1:5" x14ac:dyDescent="0.2">
      <c r="A111" s="170">
        <v>40306</v>
      </c>
      <c r="B111" s="171" t="s">
        <v>325</v>
      </c>
      <c r="C111" s="171">
        <v>3</v>
      </c>
      <c r="D111" s="171">
        <v>21750</v>
      </c>
      <c r="E111" s="171" t="s">
        <v>200</v>
      </c>
    </row>
    <row r="112" spans="1:5" x14ac:dyDescent="0.2">
      <c r="A112" s="170">
        <v>40224</v>
      </c>
      <c r="B112" s="171" t="s">
        <v>320</v>
      </c>
      <c r="C112" s="171">
        <v>3</v>
      </c>
      <c r="D112" s="171">
        <v>750</v>
      </c>
      <c r="E112" s="171" t="s">
        <v>329</v>
      </c>
    </row>
    <row r="113" spans="1:5" x14ac:dyDescent="0.2">
      <c r="A113" s="170">
        <v>40645</v>
      </c>
      <c r="B113" s="171" t="s">
        <v>325</v>
      </c>
      <c r="C113" s="171">
        <v>3</v>
      </c>
      <c r="D113" s="171">
        <v>21750</v>
      </c>
      <c r="E113" s="171" t="s">
        <v>329</v>
      </c>
    </row>
    <row r="114" spans="1:5" x14ac:dyDescent="0.2">
      <c r="A114" s="170">
        <v>40224</v>
      </c>
      <c r="B114" s="171" t="s">
        <v>320</v>
      </c>
      <c r="C114" s="171">
        <v>3</v>
      </c>
      <c r="D114" s="171">
        <v>750</v>
      </c>
      <c r="E114" s="171" t="s">
        <v>202</v>
      </c>
    </row>
    <row r="115" spans="1:5" x14ac:dyDescent="0.2">
      <c r="A115" s="170">
        <v>40645</v>
      </c>
      <c r="B115" s="171" t="s">
        <v>325</v>
      </c>
      <c r="C115" s="171">
        <v>3</v>
      </c>
      <c r="D115" s="171">
        <v>21750</v>
      </c>
      <c r="E115" s="171" t="s">
        <v>202</v>
      </c>
    </row>
    <row r="116" spans="1:5" x14ac:dyDescent="0.2">
      <c r="A116" s="170">
        <v>41097</v>
      </c>
      <c r="B116" s="171" t="s">
        <v>328</v>
      </c>
      <c r="C116" s="171">
        <v>3</v>
      </c>
      <c r="D116" s="171">
        <v>135000</v>
      </c>
      <c r="E116" s="171" t="s">
        <v>332</v>
      </c>
    </row>
    <row r="117" spans="1:5" x14ac:dyDescent="0.2">
      <c r="A117" s="170">
        <v>41097</v>
      </c>
      <c r="B117" s="171" t="s">
        <v>328</v>
      </c>
      <c r="C117" s="171">
        <v>3</v>
      </c>
      <c r="D117" s="171">
        <v>135000</v>
      </c>
      <c r="E117" s="171" t="s">
        <v>198</v>
      </c>
    </row>
    <row r="118" spans="1:5" x14ac:dyDescent="0.2">
      <c r="A118" s="170">
        <v>39560</v>
      </c>
      <c r="B118" s="171" t="s">
        <v>326</v>
      </c>
      <c r="C118" s="171">
        <v>3</v>
      </c>
      <c r="D118" s="171">
        <v>450</v>
      </c>
      <c r="E118" s="171" t="s">
        <v>201</v>
      </c>
    </row>
    <row r="119" spans="1:5" x14ac:dyDescent="0.2">
      <c r="A119" s="170">
        <v>40188</v>
      </c>
      <c r="B119" s="171" t="s">
        <v>327</v>
      </c>
      <c r="C119" s="171">
        <v>3</v>
      </c>
      <c r="D119" s="171">
        <v>19500</v>
      </c>
      <c r="E119" s="171" t="s">
        <v>201</v>
      </c>
    </row>
    <row r="120" spans="1:5" x14ac:dyDescent="0.2">
      <c r="A120" s="170">
        <v>40224</v>
      </c>
      <c r="B120" s="171" t="s">
        <v>320</v>
      </c>
      <c r="C120" s="171">
        <v>3</v>
      </c>
      <c r="D120" s="171">
        <v>750</v>
      </c>
      <c r="E120" s="171" t="s">
        <v>201</v>
      </c>
    </row>
    <row r="121" spans="1:5" x14ac:dyDescent="0.2">
      <c r="A121" s="170">
        <v>40255</v>
      </c>
      <c r="B121" s="171" t="s">
        <v>322</v>
      </c>
      <c r="C121" s="171">
        <v>3</v>
      </c>
      <c r="D121" s="171">
        <v>29400</v>
      </c>
      <c r="E121" s="171" t="s">
        <v>201</v>
      </c>
    </row>
    <row r="122" spans="1:5" x14ac:dyDescent="0.2">
      <c r="A122" s="170">
        <v>40436</v>
      </c>
      <c r="B122" s="171" t="s">
        <v>324</v>
      </c>
      <c r="C122" s="171">
        <v>3</v>
      </c>
      <c r="D122" s="171">
        <v>9900</v>
      </c>
      <c r="E122" s="171" t="s">
        <v>201</v>
      </c>
    </row>
    <row r="123" spans="1:5" x14ac:dyDescent="0.2">
      <c r="A123" s="170">
        <v>39560</v>
      </c>
      <c r="B123" s="171" t="s">
        <v>326</v>
      </c>
      <c r="C123" s="171">
        <v>3</v>
      </c>
      <c r="D123" s="171">
        <v>450</v>
      </c>
      <c r="E123" s="171" t="s">
        <v>333</v>
      </c>
    </row>
    <row r="124" spans="1:5" x14ac:dyDescent="0.2">
      <c r="A124" s="170">
        <v>40188</v>
      </c>
      <c r="B124" s="171" t="s">
        <v>327</v>
      </c>
      <c r="C124" s="171">
        <v>3</v>
      </c>
      <c r="D124" s="171">
        <v>19500</v>
      </c>
      <c r="E124" s="171" t="s">
        <v>333</v>
      </c>
    </row>
    <row r="125" spans="1:5" x14ac:dyDescent="0.2">
      <c r="A125" s="170">
        <v>40224</v>
      </c>
      <c r="B125" s="171" t="s">
        <v>320</v>
      </c>
      <c r="C125" s="171">
        <v>3</v>
      </c>
      <c r="D125" s="171">
        <v>750</v>
      </c>
      <c r="E125" s="171" t="s">
        <v>333</v>
      </c>
    </row>
    <row r="126" spans="1:5" x14ac:dyDescent="0.2">
      <c r="A126" s="170">
        <v>40255</v>
      </c>
      <c r="B126" s="171" t="s">
        <v>322</v>
      </c>
      <c r="C126" s="171">
        <v>3</v>
      </c>
      <c r="D126" s="171">
        <v>29400</v>
      </c>
      <c r="E126" s="171" t="s">
        <v>333</v>
      </c>
    </row>
    <row r="127" spans="1:5" x14ac:dyDescent="0.2">
      <c r="A127" s="170">
        <v>40436</v>
      </c>
      <c r="B127" s="171" t="s">
        <v>324</v>
      </c>
      <c r="C127" s="171">
        <v>3</v>
      </c>
      <c r="D127" s="171">
        <v>9900</v>
      </c>
      <c r="E127" s="171" t="s">
        <v>333</v>
      </c>
    </row>
    <row r="128" spans="1:5" x14ac:dyDescent="0.2">
      <c r="A128" s="170">
        <v>40224</v>
      </c>
      <c r="B128" s="171" t="s">
        <v>324</v>
      </c>
      <c r="C128" s="171">
        <v>3</v>
      </c>
      <c r="D128" s="171">
        <v>9900</v>
      </c>
      <c r="E128" s="171" t="s">
        <v>334</v>
      </c>
    </row>
    <row r="129" spans="1:5" x14ac:dyDescent="0.2">
      <c r="A129" s="170">
        <v>40615</v>
      </c>
      <c r="B129" s="171" t="s">
        <v>320</v>
      </c>
      <c r="C129" s="171">
        <v>3</v>
      </c>
      <c r="D129" s="171">
        <v>750</v>
      </c>
      <c r="E129" s="171" t="s">
        <v>334</v>
      </c>
    </row>
    <row r="130" spans="1:5" x14ac:dyDescent="0.2">
      <c r="A130" s="170">
        <v>40224</v>
      </c>
      <c r="B130" s="171" t="s">
        <v>324</v>
      </c>
      <c r="C130" s="171">
        <v>3</v>
      </c>
      <c r="D130" s="171">
        <v>9900</v>
      </c>
      <c r="E130" s="171" t="s">
        <v>335</v>
      </c>
    </row>
    <row r="131" spans="1:5" x14ac:dyDescent="0.2">
      <c r="A131" s="170">
        <v>40615</v>
      </c>
      <c r="B131" s="171" t="s">
        <v>320</v>
      </c>
      <c r="C131" s="171">
        <v>3</v>
      </c>
      <c r="D131" s="171">
        <v>750</v>
      </c>
      <c r="E131" s="171" t="s">
        <v>335</v>
      </c>
    </row>
    <row r="132" spans="1:5" x14ac:dyDescent="0.2">
      <c r="A132" s="170">
        <v>39562</v>
      </c>
      <c r="B132" s="171" t="s">
        <v>323</v>
      </c>
      <c r="C132" s="171">
        <v>3</v>
      </c>
      <c r="D132" s="171">
        <v>3750</v>
      </c>
      <c r="E132" s="171" t="s">
        <v>336</v>
      </c>
    </row>
    <row r="133" spans="1:5" x14ac:dyDescent="0.2">
      <c r="A133" s="170">
        <v>40150</v>
      </c>
      <c r="B133" s="171" t="s">
        <v>325</v>
      </c>
      <c r="C133" s="171">
        <v>3</v>
      </c>
      <c r="D133" s="171">
        <v>21750</v>
      </c>
      <c r="E133" s="171" t="s">
        <v>336</v>
      </c>
    </row>
    <row r="134" spans="1:5" x14ac:dyDescent="0.2">
      <c r="A134" s="170">
        <v>40306</v>
      </c>
      <c r="B134" s="171" t="s">
        <v>325</v>
      </c>
      <c r="C134" s="171">
        <v>3</v>
      </c>
      <c r="D134" s="171">
        <v>21750</v>
      </c>
      <c r="E134" s="171" t="s">
        <v>336</v>
      </c>
    </row>
    <row r="135" spans="1:5" x14ac:dyDescent="0.2">
      <c r="A135" s="170">
        <v>39562</v>
      </c>
      <c r="B135" s="171" t="s">
        <v>323</v>
      </c>
      <c r="C135" s="171">
        <v>3</v>
      </c>
      <c r="D135" s="171">
        <v>3750</v>
      </c>
      <c r="E135" s="171" t="s">
        <v>337</v>
      </c>
    </row>
    <row r="136" spans="1:5" x14ac:dyDescent="0.2">
      <c r="A136" s="170">
        <v>40150</v>
      </c>
      <c r="B136" s="171" t="s">
        <v>325</v>
      </c>
      <c r="C136" s="171">
        <v>3</v>
      </c>
      <c r="D136" s="171">
        <v>21750</v>
      </c>
      <c r="E136" s="171" t="s">
        <v>337</v>
      </c>
    </row>
    <row r="137" spans="1:5" x14ac:dyDescent="0.2">
      <c r="A137" s="170">
        <v>40306</v>
      </c>
      <c r="B137" s="171" t="s">
        <v>325</v>
      </c>
      <c r="C137" s="171">
        <v>3</v>
      </c>
      <c r="D137" s="171">
        <v>21750</v>
      </c>
      <c r="E137" s="171" t="s">
        <v>337</v>
      </c>
    </row>
    <row r="138" spans="1:5" x14ac:dyDescent="0.2">
      <c r="A138" s="170">
        <v>40224</v>
      </c>
      <c r="B138" s="171" t="s">
        <v>320</v>
      </c>
      <c r="C138" s="171">
        <v>3</v>
      </c>
      <c r="D138" s="171">
        <v>750</v>
      </c>
      <c r="E138" s="171" t="s">
        <v>338</v>
      </c>
    </row>
    <row r="139" spans="1:5" x14ac:dyDescent="0.2">
      <c r="A139" s="170">
        <v>40645</v>
      </c>
      <c r="B139" s="171" t="s">
        <v>325</v>
      </c>
      <c r="C139" s="171">
        <v>3</v>
      </c>
      <c r="D139" s="171">
        <v>21750</v>
      </c>
      <c r="E139" s="171" t="s">
        <v>338</v>
      </c>
    </row>
    <row r="140" spans="1:5" x14ac:dyDescent="0.2">
      <c r="A140" s="170">
        <v>40224</v>
      </c>
      <c r="B140" s="171" t="s">
        <v>320</v>
      </c>
      <c r="C140" s="171">
        <v>3</v>
      </c>
      <c r="D140" s="171">
        <v>750</v>
      </c>
      <c r="E140" s="171" t="s">
        <v>339</v>
      </c>
    </row>
    <row r="141" spans="1:5" x14ac:dyDescent="0.2">
      <c r="A141" s="170">
        <v>40645</v>
      </c>
      <c r="B141" s="171" t="s">
        <v>325</v>
      </c>
      <c r="C141" s="171">
        <v>3</v>
      </c>
      <c r="D141" s="171">
        <v>21750</v>
      </c>
      <c r="E141" s="171" t="s">
        <v>339</v>
      </c>
    </row>
    <row r="142" spans="1:5" x14ac:dyDescent="0.2">
      <c r="A142" s="170">
        <v>41097</v>
      </c>
      <c r="B142" s="171" t="s">
        <v>328</v>
      </c>
      <c r="C142" s="171">
        <v>3</v>
      </c>
      <c r="D142" s="171">
        <v>135000</v>
      </c>
      <c r="E142" s="171" t="s">
        <v>342</v>
      </c>
    </row>
    <row r="143" spans="1:5" x14ac:dyDescent="0.2">
      <c r="A143" s="170">
        <v>41097</v>
      </c>
      <c r="B143" s="171" t="s">
        <v>328</v>
      </c>
      <c r="C143" s="171">
        <v>3</v>
      </c>
      <c r="D143" s="171">
        <v>135000</v>
      </c>
      <c r="E143" s="171" t="s">
        <v>343</v>
      </c>
    </row>
    <row r="144" spans="1:5" x14ac:dyDescent="0.2">
      <c r="A144" s="170">
        <v>39560</v>
      </c>
      <c r="B144" s="171" t="s">
        <v>326</v>
      </c>
      <c r="C144" s="171">
        <v>3</v>
      </c>
      <c r="D144" s="171">
        <v>450</v>
      </c>
      <c r="E144" s="171" t="s">
        <v>344</v>
      </c>
    </row>
    <row r="145" spans="1:5" x14ac:dyDescent="0.2">
      <c r="A145" s="170">
        <v>40188</v>
      </c>
      <c r="B145" s="171" t="s">
        <v>327</v>
      </c>
      <c r="C145" s="171">
        <v>3</v>
      </c>
      <c r="D145" s="171">
        <v>19500</v>
      </c>
      <c r="E145" s="171" t="s">
        <v>344</v>
      </c>
    </row>
    <row r="146" spans="1:5" x14ac:dyDescent="0.2">
      <c r="A146" s="170">
        <v>40224</v>
      </c>
      <c r="B146" s="171" t="s">
        <v>320</v>
      </c>
      <c r="C146" s="171">
        <v>3</v>
      </c>
      <c r="D146" s="171">
        <v>750</v>
      </c>
      <c r="E146" s="171" t="s">
        <v>344</v>
      </c>
    </row>
    <row r="147" spans="1:5" x14ac:dyDescent="0.2">
      <c r="A147" s="170">
        <v>40255</v>
      </c>
      <c r="B147" s="171" t="s">
        <v>322</v>
      </c>
      <c r="C147" s="171">
        <v>3</v>
      </c>
      <c r="D147" s="171">
        <v>29400</v>
      </c>
      <c r="E147" s="171" t="s">
        <v>344</v>
      </c>
    </row>
    <row r="148" spans="1:5" x14ac:dyDescent="0.2">
      <c r="A148" s="170">
        <v>40436</v>
      </c>
      <c r="B148" s="171" t="s">
        <v>324</v>
      </c>
      <c r="C148" s="171">
        <v>3</v>
      </c>
      <c r="D148" s="171">
        <v>9900</v>
      </c>
      <c r="E148" s="171" t="s">
        <v>344</v>
      </c>
    </row>
    <row r="149" spans="1:5" x14ac:dyDescent="0.2">
      <c r="A149" s="170">
        <v>39560</v>
      </c>
      <c r="B149" s="171" t="s">
        <v>326</v>
      </c>
      <c r="C149" s="171">
        <v>3</v>
      </c>
      <c r="D149" s="171">
        <v>450</v>
      </c>
      <c r="E149" s="171" t="s">
        <v>345</v>
      </c>
    </row>
    <row r="150" spans="1:5" x14ac:dyDescent="0.2">
      <c r="A150" s="170">
        <v>40188</v>
      </c>
      <c r="B150" s="171" t="s">
        <v>327</v>
      </c>
      <c r="C150" s="171">
        <v>3</v>
      </c>
      <c r="D150" s="171">
        <v>19500</v>
      </c>
      <c r="E150" s="171" t="s">
        <v>345</v>
      </c>
    </row>
    <row r="151" spans="1:5" x14ac:dyDescent="0.2">
      <c r="A151" s="170">
        <v>40224</v>
      </c>
      <c r="B151" s="171" t="s">
        <v>320</v>
      </c>
      <c r="C151" s="171">
        <v>3</v>
      </c>
      <c r="D151" s="171">
        <v>750</v>
      </c>
      <c r="E151" s="171" t="s">
        <v>345</v>
      </c>
    </row>
    <row r="152" spans="1:5" x14ac:dyDescent="0.2">
      <c r="A152" s="170">
        <v>40255</v>
      </c>
      <c r="B152" s="171" t="s">
        <v>322</v>
      </c>
      <c r="C152" s="171">
        <v>3</v>
      </c>
      <c r="D152" s="171">
        <v>29400</v>
      </c>
      <c r="E152" s="171" t="s">
        <v>345</v>
      </c>
    </row>
    <row r="153" spans="1:5" x14ac:dyDescent="0.2">
      <c r="A153" s="170">
        <v>40436</v>
      </c>
      <c r="B153" s="171" t="s">
        <v>324</v>
      </c>
      <c r="C153" s="171">
        <v>3</v>
      </c>
      <c r="D153" s="171">
        <v>9900</v>
      </c>
      <c r="E153" s="171" t="s">
        <v>345</v>
      </c>
    </row>
    <row r="154" spans="1:5" x14ac:dyDescent="0.2">
      <c r="A154" s="170">
        <v>40224</v>
      </c>
      <c r="B154" s="171" t="s">
        <v>324</v>
      </c>
      <c r="C154" s="171">
        <v>3</v>
      </c>
      <c r="D154" s="171">
        <v>9900</v>
      </c>
      <c r="E154" s="171" t="s">
        <v>346</v>
      </c>
    </row>
    <row r="155" spans="1:5" x14ac:dyDescent="0.2">
      <c r="A155" s="170">
        <v>40615</v>
      </c>
      <c r="B155" s="171" t="s">
        <v>320</v>
      </c>
      <c r="C155" s="171">
        <v>3</v>
      </c>
      <c r="D155" s="171">
        <v>750</v>
      </c>
      <c r="E155" s="171" t="s">
        <v>346</v>
      </c>
    </row>
    <row r="156" spans="1:5" x14ac:dyDescent="0.2">
      <c r="A156" s="170">
        <v>40224</v>
      </c>
      <c r="B156" s="171" t="s">
        <v>324</v>
      </c>
      <c r="C156" s="171">
        <v>3</v>
      </c>
      <c r="D156" s="171">
        <v>9900</v>
      </c>
      <c r="E156" s="171" t="s">
        <v>347</v>
      </c>
    </row>
    <row r="157" spans="1:5" x14ac:dyDescent="0.2">
      <c r="A157" s="170">
        <v>40615</v>
      </c>
      <c r="B157" s="171" t="s">
        <v>320</v>
      </c>
      <c r="C157" s="171">
        <v>3</v>
      </c>
      <c r="D157" s="171">
        <v>750</v>
      </c>
      <c r="E157" s="171" t="s">
        <v>347</v>
      </c>
    </row>
    <row r="158" spans="1:5" x14ac:dyDescent="0.2">
      <c r="A158" s="170">
        <v>39561</v>
      </c>
      <c r="B158" s="171" t="s">
        <v>322</v>
      </c>
      <c r="C158" s="171">
        <v>4</v>
      </c>
      <c r="D158" s="171">
        <v>39200</v>
      </c>
      <c r="E158" s="171" t="s">
        <v>321</v>
      </c>
    </row>
    <row r="159" spans="1:5" x14ac:dyDescent="0.2">
      <c r="A159" s="170">
        <v>39561</v>
      </c>
      <c r="B159" s="171" t="s">
        <v>322</v>
      </c>
      <c r="C159" s="171">
        <v>4</v>
      </c>
      <c r="D159" s="171">
        <v>39200</v>
      </c>
      <c r="E159" s="171" t="s">
        <v>200</v>
      </c>
    </row>
    <row r="160" spans="1:5" x14ac:dyDescent="0.2">
      <c r="A160" s="170">
        <v>39493</v>
      </c>
      <c r="B160" s="171" t="s">
        <v>323</v>
      </c>
      <c r="C160" s="171">
        <v>4</v>
      </c>
      <c r="D160" s="171">
        <v>29000</v>
      </c>
      <c r="E160" s="171" t="s">
        <v>329</v>
      </c>
    </row>
    <row r="161" spans="1:5" x14ac:dyDescent="0.2">
      <c r="A161" s="170">
        <v>39560</v>
      </c>
      <c r="B161" s="171" t="s">
        <v>326</v>
      </c>
      <c r="C161" s="171">
        <v>4</v>
      </c>
      <c r="D161" s="171">
        <v>900</v>
      </c>
      <c r="E161" s="171" t="s">
        <v>329</v>
      </c>
    </row>
    <row r="162" spans="1:5" x14ac:dyDescent="0.2">
      <c r="A162" s="170">
        <v>40078</v>
      </c>
      <c r="B162" s="171" t="s">
        <v>320</v>
      </c>
      <c r="C162" s="171">
        <v>4</v>
      </c>
      <c r="D162" s="171">
        <v>1000</v>
      </c>
      <c r="E162" s="171" t="s">
        <v>329</v>
      </c>
    </row>
    <row r="163" spans="1:5" x14ac:dyDescent="0.2">
      <c r="A163" s="170">
        <v>39493</v>
      </c>
      <c r="B163" s="171" t="s">
        <v>323</v>
      </c>
      <c r="C163" s="171">
        <v>4</v>
      </c>
      <c r="D163" s="171">
        <v>29000</v>
      </c>
      <c r="E163" s="171" t="s">
        <v>202</v>
      </c>
    </row>
    <row r="164" spans="1:5" x14ac:dyDescent="0.2">
      <c r="A164" s="170">
        <v>40078</v>
      </c>
      <c r="B164" s="171" t="s">
        <v>320</v>
      </c>
      <c r="C164" s="171">
        <v>4</v>
      </c>
      <c r="D164" s="171">
        <v>1000</v>
      </c>
      <c r="E164" s="171" t="s">
        <v>202</v>
      </c>
    </row>
    <row r="165" spans="1:5" x14ac:dyDescent="0.2">
      <c r="A165" s="170">
        <v>39561</v>
      </c>
      <c r="B165" s="171" t="s">
        <v>327</v>
      </c>
      <c r="C165" s="171">
        <v>4</v>
      </c>
      <c r="D165" s="171">
        <v>26000</v>
      </c>
      <c r="E165" s="171" t="s">
        <v>330</v>
      </c>
    </row>
    <row r="166" spans="1:5" x14ac:dyDescent="0.2">
      <c r="A166" s="170">
        <v>41042</v>
      </c>
      <c r="B166" s="171" t="s">
        <v>320</v>
      </c>
      <c r="C166" s="171">
        <v>4</v>
      </c>
      <c r="D166" s="171">
        <v>1000</v>
      </c>
      <c r="E166" s="171" t="s">
        <v>330</v>
      </c>
    </row>
    <row r="167" spans="1:5" x14ac:dyDescent="0.2">
      <c r="A167" s="170">
        <v>39561</v>
      </c>
      <c r="B167" s="171" t="s">
        <v>327</v>
      </c>
      <c r="C167" s="171">
        <v>4</v>
      </c>
      <c r="D167" s="171">
        <v>26000</v>
      </c>
      <c r="E167" s="171" t="s">
        <v>331</v>
      </c>
    </row>
    <row r="168" spans="1:5" x14ac:dyDescent="0.2">
      <c r="A168" s="170">
        <v>41042</v>
      </c>
      <c r="B168" s="171" t="s">
        <v>320</v>
      </c>
      <c r="C168" s="171">
        <v>4</v>
      </c>
      <c r="D168" s="171">
        <v>1000</v>
      </c>
      <c r="E168" s="171" t="s">
        <v>331</v>
      </c>
    </row>
    <row r="169" spans="1:5" x14ac:dyDescent="0.2">
      <c r="A169" s="170">
        <v>40250</v>
      </c>
      <c r="B169" s="171" t="s">
        <v>320</v>
      </c>
      <c r="C169" s="171">
        <v>4</v>
      </c>
      <c r="D169" s="171">
        <v>1000</v>
      </c>
      <c r="E169" s="171" t="s">
        <v>332</v>
      </c>
    </row>
    <row r="170" spans="1:5" x14ac:dyDescent="0.2">
      <c r="A170" s="170">
        <v>40250</v>
      </c>
      <c r="B170" s="171" t="s">
        <v>320</v>
      </c>
      <c r="C170" s="171">
        <v>4</v>
      </c>
      <c r="D170" s="171">
        <v>1000</v>
      </c>
      <c r="E170" s="171" t="s">
        <v>198</v>
      </c>
    </row>
    <row r="171" spans="1:5" x14ac:dyDescent="0.2">
      <c r="A171" s="170">
        <v>40112</v>
      </c>
      <c r="B171" s="171" t="s">
        <v>327</v>
      </c>
      <c r="C171" s="171">
        <v>4</v>
      </c>
      <c r="D171" s="171">
        <v>29000</v>
      </c>
      <c r="E171" s="171" t="s">
        <v>201</v>
      </c>
    </row>
    <row r="172" spans="1:5" x14ac:dyDescent="0.2">
      <c r="A172" s="170">
        <v>40436</v>
      </c>
      <c r="B172" s="171" t="s">
        <v>326</v>
      </c>
      <c r="C172" s="171">
        <v>4</v>
      </c>
      <c r="D172" s="171">
        <v>600</v>
      </c>
      <c r="E172" s="171" t="s">
        <v>201</v>
      </c>
    </row>
    <row r="173" spans="1:5" x14ac:dyDescent="0.2">
      <c r="A173" s="170">
        <v>40112</v>
      </c>
      <c r="B173" s="171" t="s">
        <v>327</v>
      </c>
      <c r="C173" s="171">
        <v>4</v>
      </c>
      <c r="D173" s="171">
        <v>29000</v>
      </c>
      <c r="E173" s="171" t="s">
        <v>333</v>
      </c>
    </row>
    <row r="174" spans="1:5" x14ac:dyDescent="0.2">
      <c r="A174" s="170">
        <v>40436</v>
      </c>
      <c r="B174" s="171" t="s">
        <v>326</v>
      </c>
      <c r="C174" s="171">
        <v>4</v>
      </c>
      <c r="D174" s="171">
        <v>600</v>
      </c>
      <c r="E174" s="171" t="s">
        <v>333</v>
      </c>
    </row>
    <row r="175" spans="1:5" x14ac:dyDescent="0.2">
      <c r="A175" s="170">
        <v>39493</v>
      </c>
      <c r="B175" s="171" t="s">
        <v>323</v>
      </c>
      <c r="C175" s="171">
        <v>4</v>
      </c>
      <c r="D175" s="171">
        <v>5000</v>
      </c>
      <c r="E175" s="171" t="s">
        <v>334</v>
      </c>
    </row>
    <row r="176" spans="1:5" x14ac:dyDescent="0.2">
      <c r="A176" s="170">
        <v>39562</v>
      </c>
      <c r="B176" s="171" t="s">
        <v>324</v>
      </c>
      <c r="C176" s="171">
        <v>4</v>
      </c>
      <c r="D176" s="171">
        <v>13200</v>
      </c>
      <c r="E176" s="171" t="s">
        <v>334</v>
      </c>
    </row>
    <row r="177" spans="1:5" x14ac:dyDescent="0.2">
      <c r="A177" s="170">
        <v>40188</v>
      </c>
      <c r="B177" s="171" t="s">
        <v>327</v>
      </c>
      <c r="C177" s="171">
        <v>4</v>
      </c>
      <c r="D177" s="171">
        <v>26000</v>
      </c>
      <c r="E177" s="171" t="s">
        <v>334</v>
      </c>
    </row>
    <row r="178" spans="1:5" x14ac:dyDescent="0.2">
      <c r="A178" s="170">
        <v>39493</v>
      </c>
      <c r="B178" s="171" t="s">
        <v>323</v>
      </c>
      <c r="C178" s="171">
        <v>4</v>
      </c>
      <c r="D178" s="171">
        <v>5000</v>
      </c>
      <c r="E178" s="171" t="s">
        <v>335</v>
      </c>
    </row>
    <row r="179" spans="1:5" x14ac:dyDescent="0.2">
      <c r="A179" s="170">
        <v>39562</v>
      </c>
      <c r="B179" s="171" t="s">
        <v>324</v>
      </c>
      <c r="C179" s="171">
        <v>4</v>
      </c>
      <c r="D179" s="171">
        <v>13200</v>
      </c>
      <c r="E179" s="171" t="s">
        <v>335</v>
      </c>
    </row>
    <row r="180" spans="1:5" x14ac:dyDescent="0.2">
      <c r="A180" s="170">
        <v>40188</v>
      </c>
      <c r="B180" s="171" t="s">
        <v>327</v>
      </c>
      <c r="C180" s="171">
        <v>4</v>
      </c>
      <c r="D180" s="171">
        <v>26000</v>
      </c>
      <c r="E180" s="171" t="s">
        <v>335</v>
      </c>
    </row>
    <row r="181" spans="1:5" x14ac:dyDescent="0.2">
      <c r="A181" s="170">
        <v>39561</v>
      </c>
      <c r="B181" s="171" t="s">
        <v>322</v>
      </c>
      <c r="C181" s="171">
        <v>4</v>
      </c>
      <c r="D181" s="171">
        <v>39200</v>
      </c>
      <c r="E181" s="171" t="s">
        <v>336</v>
      </c>
    </row>
    <row r="182" spans="1:5" x14ac:dyDescent="0.2">
      <c r="A182" s="170">
        <v>39561</v>
      </c>
      <c r="B182" s="171" t="s">
        <v>322</v>
      </c>
      <c r="C182" s="171">
        <v>4</v>
      </c>
      <c r="D182" s="171">
        <v>39200</v>
      </c>
      <c r="E182" s="171" t="s">
        <v>337</v>
      </c>
    </row>
    <row r="183" spans="1:5" x14ac:dyDescent="0.2">
      <c r="A183" s="170">
        <v>39493</v>
      </c>
      <c r="B183" s="171" t="s">
        <v>323</v>
      </c>
      <c r="C183" s="171">
        <v>4</v>
      </c>
      <c r="D183" s="171">
        <v>29000</v>
      </c>
      <c r="E183" s="171" t="s">
        <v>338</v>
      </c>
    </row>
    <row r="184" spans="1:5" x14ac:dyDescent="0.2">
      <c r="A184" s="170">
        <v>39560</v>
      </c>
      <c r="B184" s="171" t="s">
        <v>326</v>
      </c>
      <c r="C184" s="171">
        <v>4</v>
      </c>
      <c r="D184" s="171">
        <v>900</v>
      </c>
      <c r="E184" s="171" t="s">
        <v>338</v>
      </c>
    </row>
    <row r="185" spans="1:5" x14ac:dyDescent="0.2">
      <c r="A185" s="170">
        <v>40078</v>
      </c>
      <c r="B185" s="171" t="s">
        <v>320</v>
      </c>
      <c r="C185" s="171">
        <v>4</v>
      </c>
      <c r="D185" s="171">
        <v>1000</v>
      </c>
      <c r="E185" s="171" t="s">
        <v>338</v>
      </c>
    </row>
    <row r="186" spans="1:5" x14ac:dyDescent="0.2">
      <c r="A186" s="170">
        <v>39493</v>
      </c>
      <c r="B186" s="171" t="s">
        <v>323</v>
      </c>
      <c r="C186" s="171">
        <v>4</v>
      </c>
      <c r="D186" s="171">
        <v>29000</v>
      </c>
      <c r="E186" s="171" t="s">
        <v>339</v>
      </c>
    </row>
    <row r="187" spans="1:5" x14ac:dyDescent="0.2">
      <c r="A187" s="170">
        <v>40078</v>
      </c>
      <c r="B187" s="171" t="s">
        <v>320</v>
      </c>
      <c r="C187" s="171">
        <v>4</v>
      </c>
      <c r="D187" s="171">
        <v>1000</v>
      </c>
      <c r="E187" s="171" t="s">
        <v>339</v>
      </c>
    </row>
    <row r="188" spans="1:5" x14ac:dyDescent="0.2">
      <c r="A188" s="170">
        <v>39561</v>
      </c>
      <c r="B188" s="171" t="s">
        <v>327</v>
      </c>
      <c r="C188" s="171">
        <v>4</v>
      </c>
      <c r="D188" s="171">
        <v>26000</v>
      </c>
      <c r="E188" s="171" t="s">
        <v>340</v>
      </c>
    </row>
    <row r="189" spans="1:5" x14ac:dyDescent="0.2">
      <c r="A189" s="170">
        <v>41042</v>
      </c>
      <c r="B189" s="171" t="s">
        <v>320</v>
      </c>
      <c r="C189" s="171">
        <v>4</v>
      </c>
      <c r="D189" s="171">
        <v>1000</v>
      </c>
      <c r="E189" s="171" t="s">
        <v>340</v>
      </c>
    </row>
    <row r="190" spans="1:5" x14ac:dyDescent="0.2">
      <c r="A190" s="170">
        <v>39561</v>
      </c>
      <c r="B190" s="171" t="s">
        <v>327</v>
      </c>
      <c r="C190" s="171">
        <v>4</v>
      </c>
      <c r="D190" s="171">
        <v>26000</v>
      </c>
      <c r="E190" s="171" t="s">
        <v>341</v>
      </c>
    </row>
    <row r="191" spans="1:5" x14ac:dyDescent="0.2">
      <c r="A191" s="170">
        <v>41042</v>
      </c>
      <c r="B191" s="171" t="s">
        <v>320</v>
      </c>
      <c r="C191" s="171">
        <v>4</v>
      </c>
      <c r="D191" s="171">
        <v>1000</v>
      </c>
      <c r="E191" s="171" t="s">
        <v>341</v>
      </c>
    </row>
    <row r="192" spans="1:5" x14ac:dyDescent="0.2">
      <c r="A192" s="170">
        <v>40250</v>
      </c>
      <c r="B192" s="171" t="s">
        <v>320</v>
      </c>
      <c r="C192" s="171">
        <v>4</v>
      </c>
      <c r="D192" s="171">
        <v>1000</v>
      </c>
      <c r="E192" s="171" t="s">
        <v>342</v>
      </c>
    </row>
    <row r="193" spans="1:5" x14ac:dyDescent="0.2">
      <c r="A193" s="170">
        <v>40250</v>
      </c>
      <c r="B193" s="171" t="s">
        <v>320</v>
      </c>
      <c r="C193" s="171">
        <v>4</v>
      </c>
      <c r="D193" s="171">
        <v>1000</v>
      </c>
      <c r="E193" s="171" t="s">
        <v>343</v>
      </c>
    </row>
    <row r="194" spans="1:5" x14ac:dyDescent="0.2">
      <c r="A194" s="170">
        <v>40112</v>
      </c>
      <c r="B194" s="171" t="s">
        <v>327</v>
      </c>
      <c r="C194" s="171">
        <v>4</v>
      </c>
      <c r="D194" s="171">
        <v>29000</v>
      </c>
      <c r="E194" s="171" t="s">
        <v>344</v>
      </c>
    </row>
    <row r="195" spans="1:5" x14ac:dyDescent="0.2">
      <c r="A195" s="170">
        <v>40436</v>
      </c>
      <c r="B195" s="171" t="s">
        <v>326</v>
      </c>
      <c r="C195" s="171">
        <v>4</v>
      </c>
      <c r="D195" s="171">
        <v>600</v>
      </c>
      <c r="E195" s="171" t="s">
        <v>344</v>
      </c>
    </row>
    <row r="196" spans="1:5" x14ac:dyDescent="0.2">
      <c r="A196" s="170">
        <v>40112</v>
      </c>
      <c r="B196" s="171" t="s">
        <v>327</v>
      </c>
      <c r="C196" s="171">
        <v>4</v>
      </c>
      <c r="D196" s="171">
        <v>29000</v>
      </c>
      <c r="E196" s="171" t="s">
        <v>345</v>
      </c>
    </row>
    <row r="197" spans="1:5" x14ac:dyDescent="0.2">
      <c r="A197" s="170">
        <v>40436</v>
      </c>
      <c r="B197" s="171" t="s">
        <v>326</v>
      </c>
      <c r="C197" s="171">
        <v>4</v>
      </c>
      <c r="D197" s="171">
        <v>600</v>
      </c>
      <c r="E197" s="171" t="s">
        <v>345</v>
      </c>
    </row>
    <row r="198" spans="1:5" x14ac:dyDescent="0.2">
      <c r="A198" s="170">
        <v>39493</v>
      </c>
      <c r="B198" s="171" t="s">
        <v>323</v>
      </c>
      <c r="C198" s="171">
        <v>4</v>
      </c>
      <c r="D198" s="171">
        <v>5000</v>
      </c>
      <c r="E198" s="171" t="s">
        <v>346</v>
      </c>
    </row>
    <row r="199" spans="1:5" x14ac:dyDescent="0.2">
      <c r="A199" s="170">
        <v>39562</v>
      </c>
      <c r="B199" s="171" t="s">
        <v>324</v>
      </c>
      <c r="C199" s="171">
        <v>4</v>
      </c>
      <c r="D199" s="171">
        <v>13200</v>
      </c>
      <c r="E199" s="171" t="s">
        <v>346</v>
      </c>
    </row>
    <row r="200" spans="1:5" x14ac:dyDescent="0.2">
      <c r="A200" s="170">
        <v>40188</v>
      </c>
      <c r="B200" s="171" t="s">
        <v>327</v>
      </c>
      <c r="C200" s="171">
        <v>4</v>
      </c>
      <c r="D200" s="171">
        <v>26000</v>
      </c>
      <c r="E200" s="171" t="s">
        <v>346</v>
      </c>
    </row>
    <row r="201" spans="1:5" x14ac:dyDescent="0.2">
      <c r="A201" s="170">
        <v>39493</v>
      </c>
      <c r="B201" s="171" t="s">
        <v>323</v>
      </c>
      <c r="C201" s="171">
        <v>4</v>
      </c>
      <c r="D201" s="171">
        <v>5000</v>
      </c>
      <c r="E201" s="171" t="s">
        <v>347</v>
      </c>
    </row>
    <row r="202" spans="1:5" x14ac:dyDescent="0.2">
      <c r="A202" s="170">
        <v>39562</v>
      </c>
      <c r="B202" s="171" t="s">
        <v>324</v>
      </c>
      <c r="C202" s="171">
        <v>4</v>
      </c>
      <c r="D202" s="171">
        <v>13200</v>
      </c>
      <c r="E202" s="171" t="s">
        <v>347</v>
      </c>
    </row>
    <row r="203" spans="1:5" x14ac:dyDescent="0.2">
      <c r="A203" s="170">
        <v>40188</v>
      </c>
      <c r="B203" s="171" t="s">
        <v>327</v>
      </c>
      <c r="C203" s="171">
        <v>4</v>
      </c>
      <c r="D203" s="171">
        <v>26000</v>
      </c>
      <c r="E203" s="171" t="s">
        <v>347</v>
      </c>
    </row>
    <row r="204" spans="1:5" x14ac:dyDescent="0.2">
      <c r="A204" s="170">
        <v>40683</v>
      </c>
      <c r="B204" s="171" t="s">
        <v>326</v>
      </c>
      <c r="C204" s="171">
        <v>5</v>
      </c>
      <c r="D204" s="171">
        <v>750</v>
      </c>
      <c r="E204" s="171" t="s">
        <v>329</v>
      </c>
    </row>
    <row r="205" spans="1:5" x14ac:dyDescent="0.2">
      <c r="A205" s="170">
        <v>41228</v>
      </c>
      <c r="B205" s="171" t="s">
        <v>328</v>
      </c>
      <c r="C205" s="171">
        <v>5</v>
      </c>
      <c r="D205" s="171">
        <v>225000</v>
      </c>
      <c r="E205" s="171" t="s">
        <v>329</v>
      </c>
    </row>
    <row r="206" spans="1:5" x14ac:dyDescent="0.2">
      <c r="A206" s="170">
        <v>40683</v>
      </c>
      <c r="B206" s="171" t="s">
        <v>326</v>
      </c>
      <c r="C206" s="171">
        <v>5</v>
      </c>
      <c r="D206" s="171">
        <v>750</v>
      </c>
      <c r="E206" s="171" t="s">
        <v>202</v>
      </c>
    </row>
    <row r="207" spans="1:5" x14ac:dyDescent="0.2">
      <c r="A207" s="170">
        <v>41228</v>
      </c>
      <c r="B207" s="171" t="s">
        <v>328</v>
      </c>
      <c r="C207" s="171">
        <v>5</v>
      </c>
      <c r="D207" s="171">
        <v>225000</v>
      </c>
      <c r="E207" s="171" t="s">
        <v>202</v>
      </c>
    </row>
    <row r="208" spans="1:5" x14ac:dyDescent="0.2">
      <c r="A208" s="170">
        <v>39560</v>
      </c>
      <c r="B208" s="171" t="s">
        <v>320</v>
      </c>
      <c r="C208" s="171">
        <v>5</v>
      </c>
      <c r="D208" s="171">
        <v>1250</v>
      </c>
      <c r="E208" s="171" t="s">
        <v>330</v>
      </c>
    </row>
    <row r="209" spans="1:5" x14ac:dyDescent="0.2">
      <c r="A209" s="170">
        <v>40036</v>
      </c>
      <c r="B209" s="171" t="s">
        <v>324</v>
      </c>
      <c r="C209" s="171">
        <v>5</v>
      </c>
      <c r="D209" s="171">
        <v>16500</v>
      </c>
      <c r="E209" s="171" t="s">
        <v>330</v>
      </c>
    </row>
    <row r="210" spans="1:5" x14ac:dyDescent="0.2">
      <c r="A210" s="170">
        <v>40310</v>
      </c>
      <c r="B210" s="171" t="s">
        <v>327</v>
      </c>
      <c r="C210" s="171">
        <v>5</v>
      </c>
      <c r="D210" s="171">
        <v>32500</v>
      </c>
      <c r="E210" s="171" t="s">
        <v>330</v>
      </c>
    </row>
    <row r="211" spans="1:5" x14ac:dyDescent="0.2">
      <c r="A211" s="170">
        <v>39560</v>
      </c>
      <c r="B211" s="171" t="s">
        <v>320</v>
      </c>
      <c r="C211" s="171">
        <v>5</v>
      </c>
      <c r="D211" s="171">
        <v>1250</v>
      </c>
      <c r="E211" s="171" t="s">
        <v>331</v>
      </c>
    </row>
    <row r="212" spans="1:5" x14ac:dyDescent="0.2">
      <c r="A212" s="170">
        <v>40036</v>
      </c>
      <c r="B212" s="171" t="s">
        <v>324</v>
      </c>
      <c r="C212" s="171">
        <v>5</v>
      </c>
      <c r="D212" s="171">
        <v>16500</v>
      </c>
      <c r="E212" s="171" t="s">
        <v>331</v>
      </c>
    </row>
    <row r="213" spans="1:5" x14ac:dyDescent="0.2">
      <c r="A213" s="170">
        <v>40310</v>
      </c>
      <c r="B213" s="171" t="s">
        <v>327</v>
      </c>
      <c r="C213" s="171">
        <v>5</v>
      </c>
      <c r="D213" s="171">
        <v>32500</v>
      </c>
      <c r="E213" s="171" t="s">
        <v>331</v>
      </c>
    </row>
    <row r="214" spans="1:5" x14ac:dyDescent="0.2">
      <c r="A214" s="170">
        <v>40443</v>
      </c>
      <c r="B214" s="171" t="s">
        <v>323</v>
      </c>
      <c r="C214" s="171">
        <v>5</v>
      </c>
      <c r="D214" s="171">
        <v>6250</v>
      </c>
      <c r="E214" s="171" t="s">
        <v>201</v>
      </c>
    </row>
    <row r="215" spans="1:5" x14ac:dyDescent="0.2">
      <c r="A215" s="170">
        <v>40443</v>
      </c>
      <c r="B215" s="171" t="s">
        <v>323</v>
      </c>
      <c r="C215" s="171">
        <v>5</v>
      </c>
      <c r="D215" s="171">
        <v>6250</v>
      </c>
      <c r="E215" s="171" t="s">
        <v>333</v>
      </c>
    </row>
    <row r="216" spans="1:5" x14ac:dyDescent="0.2">
      <c r="A216" s="170">
        <v>39922</v>
      </c>
      <c r="B216" s="171" t="s">
        <v>326</v>
      </c>
      <c r="C216" s="171">
        <v>5</v>
      </c>
      <c r="D216" s="171">
        <v>750</v>
      </c>
      <c r="E216" s="171" t="s">
        <v>334</v>
      </c>
    </row>
    <row r="217" spans="1:5" x14ac:dyDescent="0.2">
      <c r="A217" s="170">
        <v>40306</v>
      </c>
      <c r="B217" s="171" t="s">
        <v>320</v>
      </c>
      <c r="C217" s="171">
        <v>5</v>
      </c>
      <c r="D217" s="171">
        <v>1250</v>
      </c>
      <c r="E217" s="171" t="s">
        <v>334</v>
      </c>
    </row>
    <row r="218" spans="1:5" x14ac:dyDescent="0.2">
      <c r="A218" s="170">
        <v>39922</v>
      </c>
      <c r="B218" s="171" t="s">
        <v>326</v>
      </c>
      <c r="C218" s="171">
        <v>5</v>
      </c>
      <c r="D218" s="171">
        <v>750</v>
      </c>
      <c r="E218" s="171" t="s">
        <v>335</v>
      </c>
    </row>
    <row r="219" spans="1:5" x14ac:dyDescent="0.2">
      <c r="A219" s="170">
        <v>40306</v>
      </c>
      <c r="B219" s="171" t="s">
        <v>320</v>
      </c>
      <c r="C219" s="171">
        <v>5</v>
      </c>
      <c r="D219" s="171">
        <v>1250</v>
      </c>
      <c r="E219" s="171" t="s">
        <v>335</v>
      </c>
    </row>
    <row r="220" spans="1:5" x14ac:dyDescent="0.2">
      <c r="A220" s="170">
        <v>40683</v>
      </c>
      <c r="B220" s="171" t="s">
        <v>326</v>
      </c>
      <c r="C220" s="171">
        <v>5</v>
      </c>
      <c r="D220" s="171">
        <v>750</v>
      </c>
      <c r="E220" s="171" t="s">
        <v>338</v>
      </c>
    </row>
    <row r="221" spans="1:5" x14ac:dyDescent="0.2">
      <c r="A221" s="170">
        <v>41228</v>
      </c>
      <c r="B221" s="171" t="s">
        <v>328</v>
      </c>
      <c r="C221" s="171">
        <v>5</v>
      </c>
      <c r="D221" s="171">
        <v>225000</v>
      </c>
      <c r="E221" s="171" t="s">
        <v>338</v>
      </c>
    </row>
    <row r="222" spans="1:5" x14ac:dyDescent="0.2">
      <c r="A222" s="170">
        <v>40683</v>
      </c>
      <c r="B222" s="171" t="s">
        <v>326</v>
      </c>
      <c r="C222" s="171">
        <v>5</v>
      </c>
      <c r="D222" s="171">
        <v>750</v>
      </c>
      <c r="E222" s="171" t="s">
        <v>339</v>
      </c>
    </row>
    <row r="223" spans="1:5" x14ac:dyDescent="0.2">
      <c r="A223" s="170">
        <v>41228</v>
      </c>
      <c r="B223" s="171" t="s">
        <v>328</v>
      </c>
      <c r="C223" s="171">
        <v>5</v>
      </c>
      <c r="D223" s="171">
        <v>225000</v>
      </c>
      <c r="E223" s="171" t="s">
        <v>339</v>
      </c>
    </row>
    <row r="224" spans="1:5" x14ac:dyDescent="0.2">
      <c r="A224" s="170">
        <v>39560</v>
      </c>
      <c r="B224" s="171" t="s">
        <v>320</v>
      </c>
      <c r="C224" s="171">
        <v>5</v>
      </c>
      <c r="D224" s="171">
        <v>1250</v>
      </c>
      <c r="E224" s="171" t="s">
        <v>340</v>
      </c>
    </row>
    <row r="225" spans="1:5" x14ac:dyDescent="0.2">
      <c r="A225" s="170">
        <v>40036</v>
      </c>
      <c r="B225" s="171" t="s">
        <v>324</v>
      </c>
      <c r="C225" s="171">
        <v>5</v>
      </c>
      <c r="D225" s="171">
        <v>16500</v>
      </c>
      <c r="E225" s="171" t="s">
        <v>340</v>
      </c>
    </row>
    <row r="226" spans="1:5" x14ac:dyDescent="0.2">
      <c r="A226" s="170">
        <v>40310</v>
      </c>
      <c r="B226" s="171" t="s">
        <v>327</v>
      </c>
      <c r="C226" s="171">
        <v>5</v>
      </c>
      <c r="D226" s="171">
        <v>32500</v>
      </c>
      <c r="E226" s="171" t="s">
        <v>340</v>
      </c>
    </row>
    <row r="227" spans="1:5" x14ac:dyDescent="0.2">
      <c r="A227" s="170">
        <v>39560</v>
      </c>
      <c r="B227" s="171" t="s">
        <v>320</v>
      </c>
      <c r="C227" s="171">
        <v>5</v>
      </c>
      <c r="D227" s="171">
        <v>1250</v>
      </c>
      <c r="E227" s="171" t="s">
        <v>341</v>
      </c>
    </row>
    <row r="228" spans="1:5" x14ac:dyDescent="0.2">
      <c r="A228" s="170">
        <v>40036</v>
      </c>
      <c r="B228" s="171" t="s">
        <v>324</v>
      </c>
      <c r="C228" s="171">
        <v>5</v>
      </c>
      <c r="D228" s="171">
        <v>16500</v>
      </c>
      <c r="E228" s="171" t="s">
        <v>341</v>
      </c>
    </row>
    <row r="229" spans="1:5" x14ac:dyDescent="0.2">
      <c r="A229" s="170">
        <v>40310</v>
      </c>
      <c r="B229" s="171" t="s">
        <v>327</v>
      </c>
      <c r="C229" s="171">
        <v>5</v>
      </c>
      <c r="D229" s="171">
        <v>32500</v>
      </c>
      <c r="E229" s="171" t="s">
        <v>341</v>
      </c>
    </row>
    <row r="230" spans="1:5" x14ac:dyDescent="0.2">
      <c r="A230" s="170">
        <v>40443</v>
      </c>
      <c r="B230" s="171" t="s">
        <v>323</v>
      </c>
      <c r="C230" s="171">
        <v>5</v>
      </c>
      <c r="D230" s="171">
        <v>6250</v>
      </c>
      <c r="E230" s="171" t="s">
        <v>344</v>
      </c>
    </row>
    <row r="231" spans="1:5" x14ac:dyDescent="0.2">
      <c r="A231" s="170">
        <v>40443</v>
      </c>
      <c r="B231" s="171" t="s">
        <v>323</v>
      </c>
      <c r="C231" s="171">
        <v>5</v>
      </c>
      <c r="D231" s="171">
        <v>6250</v>
      </c>
      <c r="E231" s="171" t="s">
        <v>345</v>
      </c>
    </row>
    <row r="232" spans="1:5" x14ac:dyDescent="0.2">
      <c r="A232" s="170">
        <v>39922</v>
      </c>
      <c r="B232" s="171" t="s">
        <v>326</v>
      </c>
      <c r="C232" s="171">
        <v>5</v>
      </c>
      <c r="D232" s="171">
        <v>750</v>
      </c>
      <c r="E232" s="171" t="s">
        <v>346</v>
      </c>
    </row>
    <row r="233" spans="1:5" x14ac:dyDescent="0.2">
      <c r="A233" s="170">
        <v>40306</v>
      </c>
      <c r="B233" s="171" t="s">
        <v>320</v>
      </c>
      <c r="C233" s="171">
        <v>5</v>
      </c>
      <c r="D233" s="171">
        <v>1250</v>
      </c>
      <c r="E233" s="171" t="s">
        <v>346</v>
      </c>
    </row>
    <row r="234" spans="1:5" x14ac:dyDescent="0.2">
      <c r="A234" s="170">
        <v>39922</v>
      </c>
      <c r="B234" s="171" t="s">
        <v>326</v>
      </c>
      <c r="C234" s="171">
        <v>5</v>
      </c>
      <c r="D234" s="171">
        <v>750</v>
      </c>
      <c r="E234" s="171" t="s">
        <v>347</v>
      </c>
    </row>
    <row r="235" spans="1:5" x14ac:dyDescent="0.2">
      <c r="A235" s="170">
        <v>40306</v>
      </c>
      <c r="B235" s="171" t="s">
        <v>320</v>
      </c>
      <c r="C235" s="171">
        <v>5</v>
      </c>
      <c r="D235" s="171">
        <v>1250</v>
      </c>
      <c r="E235" s="171" t="s">
        <v>347</v>
      </c>
    </row>
    <row r="236" spans="1:5" x14ac:dyDescent="0.2">
      <c r="A236" s="170">
        <v>39562</v>
      </c>
      <c r="B236" s="171" t="s">
        <v>326</v>
      </c>
      <c r="C236" s="171">
        <v>6</v>
      </c>
      <c r="D236" s="171">
        <v>7500</v>
      </c>
      <c r="E236" s="171" t="s">
        <v>332</v>
      </c>
    </row>
    <row r="237" spans="1:5" x14ac:dyDescent="0.2">
      <c r="A237" s="170">
        <v>39562</v>
      </c>
      <c r="B237" s="171" t="s">
        <v>327</v>
      </c>
      <c r="C237" s="171">
        <v>6</v>
      </c>
      <c r="D237" s="171">
        <v>39000</v>
      </c>
      <c r="E237" s="171" t="s">
        <v>332</v>
      </c>
    </row>
    <row r="238" spans="1:5" x14ac:dyDescent="0.2">
      <c r="A238" s="170">
        <v>40306</v>
      </c>
      <c r="B238" s="171" t="s">
        <v>322</v>
      </c>
      <c r="C238" s="171">
        <v>6</v>
      </c>
      <c r="D238" s="171">
        <v>58800</v>
      </c>
      <c r="E238" s="171" t="s">
        <v>332</v>
      </c>
    </row>
    <row r="239" spans="1:5" x14ac:dyDescent="0.2">
      <c r="A239" s="170">
        <v>39562</v>
      </c>
      <c r="B239" s="171" t="s">
        <v>326</v>
      </c>
      <c r="C239" s="171">
        <v>6</v>
      </c>
      <c r="D239" s="171">
        <v>7500</v>
      </c>
      <c r="E239" s="171" t="s">
        <v>198</v>
      </c>
    </row>
    <row r="240" spans="1:5" x14ac:dyDescent="0.2">
      <c r="A240" s="170">
        <v>39562</v>
      </c>
      <c r="B240" s="171" t="s">
        <v>327</v>
      </c>
      <c r="C240" s="171">
        <v>6</v>
      </c>
      <c r="D240" s="171">
        <v>39000</v>
      </c>
      <c r="E240" s="171" t="s">
        <v>198</v>
      </c>
    </row>
    <row r="241" spans="1:5" x14ac:dyDescent="0.2">
      <c r="A241" s="170">
        <v>40306</v>
      </c>
      <c r="B241" s="171" t="s">
        <v>322</v>
      </c>
      <c r="C241" s="171">
        <v>6</v>
      </c>
      <c r="D241" s="171">
        <v>58800</v>
      </c>
      <c r="E241" s="171" t="s">
        <v>198</v>
      </c>
    </row>
    <row r="242" spans="1:5" x14ac:dyDescent="0.2">
      <c r="A242" s="170">
        <v>39875</v>
      </c>
      <c r="B242" s="171" t="s">
        <v>326</v>
      </c>
      <c r="C242" s="171">
        <v>6</v>
      </c>
      <c r="D242" s="171">
        <v>900</v>
      </c>
      <c r="E242" s="171" t="s">
        <v>334</v>
      </c>
    </row>
    <row r="243" spans="1:5" x14ac:dyDescent="0.2">
      <c r="A243" s="170">
        <v>39875</v>
      </c>
      <c r="B243" s="171" t="s">
        <v>326</v>
      </c>
      <c r="C243" s="171">
        <v>6</v>
      </c>
      <c r="D243" s="171">
        <v>900</v>
      </c>
      <c r="E243" s="171" t="s">
        <v>335</v>
      </c>
    </row>
    <row r="244" spans="1:5" x14ac:dyDescent="0.2">
      <c r="A244" s="170">
        <v>39562</v>
      </c>
      <c r="B244" s="171" t="s">
        <v>326</v>
      </c>
      <c r="C244" s="171">
        <v>6</v>
      </c>
      <c r="D244" s="171">
        <v>7500</v>
      </c>
      <c r="E244" s="171" t="s">
        <v>342</v>
      </c>
    </row>
    <row r="245" spans="1:5" x14ac:dyDescent="0.2">
      <c r="A245" s="170">
        <v>39562</v>
      </c>
      <c r="B245" s="171" t="s">
        <v>327</v>
      </c>
      <c r="C245" s="171">
        <v>6</v>
      </c>
      <c r="D245" s="171">
        <v>39000</v>
      </c>
      <c r="E245" s="171" t="s">
        <v>342</v>
      </c>
    </row>
    <row r="246" spans="1:5" x14ac:dyDescent="0.2">
      <c r="A246" s="170">
        <v>40306</v>
      </c>
      <c r="B246" s="171" t="s">
        <v>322</v>
      </c>
      <c r="C246" s="171">
        <v>6</v>
      </c>
      <c r="D246" s="171">
        <v>58800</v>
      </c>
      <c r="E246" s="171" t="s">
        <v>342</v>
      </c>
    </row>
    <row r="247" spans="1:5" x14ac:dyDescent="0.2">
      <c r="A247" s="170">
        <v>39562</v>
      </c>
      <c r="B247" s="171" t="s">
        <v>326</v>
      </c>
      <c r="C247" s="171">
        <v>6</v>
      </c>
      <c r="D247" s="171">
        <v>7500</v>
      </c>
      <c r="E247" s="171" t="s">
        <v>343</v>
      </c>
    </row>
    <row r="248" spans="1:5" x14ac:dyDescent="0.2">
      <c r="A248" s="170">
        <v>39562</v>
      </c>
      <c r="B248" s="171" t="s">
        <v>327</v>
      </c>
      <c r="C248" s="171">
        <v>6</v>
      </c>
      <c r="D248" s="171">
        <v>39000</v>
      </c>
      <c r="E248" s="171" t="s">
        <v>343</v>
      </c>
    </row>
    <row r="249" spans="1:5" x14ac:dyDescent="0.2">
      <c r="A249" s="170">
        <v>40306</v>
      </c>
      <c r="B249" s="171" t="s">
        <v>322</v>
      </c>
      <c r="C249" s="171">
        <v>6</v>
      </c>
      <c r="D249" s="171">
        <v>58800</v>
      </c>
      <c r="E249" s="171" t="s">
        <v>343</v>
      </c>
    </row>
    <row r="250" spans="1:5" x14ac:dyDescent="0.2">
      <c r="A250" s="170">
        <v>39875</v>
      </c>
      <c r="B250" s="171" t="s">
        <v>326</v>
      </c>
      <c r="C250" s="171">
        <v>6</v>
      </c>
      <c r="D250" s="171">
        <v>900</v>
      </c>
      <c r="E250" s="171" t="s">
        <v>346</v>
      </c>
    </row>
    <row r="251" spans="1:5" x14ac:dyDescent="0.2">
      <c r="A251" s="170">
        <v>39875</v>
      </c>
      <c r="B251" s="171" t="s">
        <v>326</v>
      </c>
      <c r="C251" s="171">
        <v>6</v>
      </c>
      <c r="D251" s="171">
        <v>900</v>
      </c>
      <c r="E251" s="171" t="s">
        <v>347</v>
      </c>
    </row>
    <row r="252" spans="1:5" x14ac:dyDescent="0.2">
      <c r="A252" s="170">
        <v>40987</v>
      </c>
      <c r="B252" s="171" t="s">
        <v>328</v>
      </c>
      <c r="C252" s="171">
        <v>7</v>
      </c>
      <c r="D252" s="171">
        <v>31500</v>
      </c>
      <c r="E252" s="171" t="s">
        <v>321</v>
      </c>
    </row>
    <row r="253" spans="1:5" x14ac:dyDescent="0.2">
      <c r="A253" s="170">
        <v>40987</v>
      </c>
      <c r="B253" s="171" t="s">
        <v>328</v>
      </c>
      <c r="C253" s="171">
        <v>7</v>
      </c>
      <c r="D253" s="171">
        <v>31500</v>
      </c>
      <c r="E253" s="171" t="s">
        <v>200</v>
      </c>
    </row>
    <row r="254" spans="1:5" x14ac:dyDescent="0.2">
      <c r="A254" s="170">
        <v>40306</v>
      </c>
      <c r="B254" s="171" t="s">
        <v>322</v>
      </c>
      <c r="C254" s="171">
        <v>7</v>
      </c>
      <c r="D254" s="171">
        <v>68600</v>
      </c>
      <c r="E254" s="171" t="s">
        <v>329</v>
      </c>
    </row>
    <row r="255" spans="1:5" x14ac:dyDescent="0.2">
      <c r="A255" s="170">
        <v>40306</v>
      </c>
      <c r="B255" s="171" t="s">
        <v>322</v>
      </c>
      <c r="C255" s="171">
        <v>7</v>
      </c>
      <c r="D255" s="171">
        <v>68600</v>
      </c>
      <c r="E255" s="171" t="s">
        <v>202</v>
      </c>
    </row>
    <row r="256" spans="1:5" x14ac:dyDescent="0.2">
      <c r="A256" s="170">
        <v>40252</v>
      </c>
      <c r="B256" s="171" t="s">
        <v>326</v>
      </c>
      <c r="C256" s="171">
        <v>7</v>
      </c>
      <c r="D256" s="171">
        <v>1050</v>
      </c>
      <c r="E256" s="171" t="s">
        <v>332</v>
      </c>
    </row>
    <row r="257" spans="1:5" x14ac:dyDescent="0.2">
      <c r="A257" s="170">
        <v>40252</v>
      </c>
      <c r="B257" s="171" t="s">
        <v>326</v>
      </c>
      <c r="C257" s="171">
        <v>7</v>
      </c>
      <c r="D257" s="171">
        <v>1050</v>
      </c>
      <c r="E257" s="171" t="s">
        <v>198</v>
      </c>
    </row>
    <row r="258" spans="1:5" x14ac:dyDescent="0.2">
      <c r="A258" s="170">
        <v>39560</v>
      </c>
      <c r="B258" s="171" t="s">
        <v>327</v>
      </c>
      <c r="C258" s="171">
        <v>7</v>
      </c>
      <c r="D258" s="171">
        <v>45500</v>
      </c>
      <c r="E258" s="171" t="s">
        <v>201</v>
      </c>
    </row>
    <row r="259" spans="1:5" x14ac:dyDescent="0.2">
      <c r="A259" s="170">
        <v>39560</v>
      </c>
      <c r="B259" s="171" t="s">
        <v>327</v>
      </c>
      <c r="C259" s="171">
        <v>7</v>
      </c>
      <c r="D259" s="171">
        <v>45500</v>
      </c>
      <c r="E259" s="171" t="s">
        <v>333</v>
      </c>
    </row>
    <row r="260" spans="1:5" x14ac:dyDescent="0.2">
      <c r="A260" s="170">
        <v>40987</v>
      </c>
      <c r="B260" s="171" t="s">
        <v>328</v>
      </c>
      <c r="C260" s="171">
        <v>7</v>
      </c>
      <c r="D260" s="171">
        <v>31500</v>
      </c>
      <c r="E260" s="171" t="s">
        <v>336</v>
      </c>
    </row>
    <row r="261" spans="1:5" x14ac:dyDescent="0.2">
      <c r="A261" s="170">
        <v>40987</v>
      </c>
      <c r="B261" s="171" t="s">
        <v>328</v>
      </c>
      <c r="C261" s="171">
        <v>7</v>
      </c>
      <c r="D261" s="171">
        <v>31500</v>
      </c>
      <c r="E261" s="171" t="s">
        <v>337</v>
      </c>
    </row>
    <row r="262" spans="1:5" x14ac:dyDescent="0.2">
      <c r="A262" s="170">
        <v>40306</v>
      </c>
      <c r="B262" s="171" t="s">
        <v>322</v>
      </c>
      <c r="C262" s="171">
        <v>7</v>
      </c>
      <c r="D262" s="171">
        <v>68600</v>
      </c>
      <c r="E262" s="171" t="s">
        <v>338</v>
      </c>
    </row>
    <row r="263" spans="1:5" x14ac:dyDescent="0.2">
      <c r="A263" s="170">
        <v>40306</v>
      </c>
      <c r="B263" s="171" t="s">
        <v>322</v>
      </c>
      <c r="C263" s="171">
        <v>7</v>
      </c>
      <c r="D263" s="171">
        <v>68600</v>
      </c>
      <c r="E263" s="171" t="s">
        <v>339</v>
      </c>
    </row>
    <row r="264" spans="1:5" x14ac:dyDescent="0.2">
      <c r="A264" s="170">
        <v>40252</v>
      </c>
      <c r="B264" s="171" t="s">
        <v>326</v>
      </c>
      <c r="C264" s="171">
        <v>7</v>
      </c>
      <c r="D264" s="171">
        <v>1050</v>
      </c>
      <c r="E264" s="171" t="s">
        <v>342</v>
      </c>
    </row>
    <row r="265" spans="1:5" x14ac:dyDescent="0.2">
      <c r="A265" s="170">
        <v>40252</v>
      </c>
      <c r="B265" s="171" t="s">
        <v>326</v>
      </c>
      <c r="C265" s="171">
        <v>7</v>
      </c>
      <c r="D265" s="171">
        <v>1050</v>
      </c>
      <c r="E265" s="171" t="s">
        <v>343</v>
      </c>
    </row>
    <row r="266" spans="1:5" x14ac:dyDescent="0.2">
      <c r="A266" s="170">
        <v>39560</v>
      </c>
      <c r="B266" s="171" t="s">
        <v>327</v>
      </c>
      <c r="C266" s="171">
        <v>7</v>
      </c>
      <c r="D266" s="171">
        <v>45500</v>
      </c>
      <c r="E266" s="171" t="s">
        <v>344</v>
      </c>
    </row>
    <row r="267" spans="1:5" x14ac:dyDescent="0.2">
      <c r="A267" s="170">
        <v>39560</v>
      </c>
      <c r="B267" s="171" t="s">
        <v>327</v>
      </c>
      <c r="C267" s="171">
        <v>7</v>
      </c>
      <c r="D267" s="171">
        <v>45500</v>
      </c>
      <c r="E267" s="171" t="s">
        <v>345</v>
      </c>
    </row>
    <row r="268" spans="1:5" x14ac:dyDescent="0.2">
      <c r="A268" s="170">
        <v>40657</v>
      </c>
      <c r="B268" s="171" t="s">
        <v>327</v>
      </c>
      <c r="C268" s="171">
        <v>8</v>
      </c>
      <c r="D268" s="171">
        <v>52000</v>
      </c>
      <c r="E268" s="171" t="s">
        <v>321</v>
      </c>
    </row>
    <row r="269" spans="1:5" x14ac:dyDescent="0.2">
      <c r="A269" s="170">
        <v>40657</v>
      </c>
      <c r="B269" s="171" t="s">
        <v>327</v>
      </c>
      <c r="C269" s="171">
        <v>8</v>
      </c>
      <c r="D269" s="171">
        <v>52000</v>
      </c>
      <c r="E269" s="171" t="s">
        <v>200</v>
      </c>
    </row>
    <row r="270" spans="1:5" x14ac:dyDescent="0.2">
      <c r="A270" s="170">
        <v>40131</v>
      </c>
      <c r="B270" s="171" t="s">
        <v>323</v>
      </c>
      <c r="C270" s="171">
        <v>8</v>
      </c>
      <c r="D270" s="171">
        <v>10000</v>
      </c>
      <c r="E270" s="171" t="s">
        <v>334</v>
      </c>
    </row>
    <row r="271" spans="1:5" x14ac:dyDescent="0.2">
      <c r="A271" s="170">
        <v>40131</v>
      </c>
      <c r="B271" s="171" t="s">
        <v>323</v>
      </c>
      <c r="C271" s="171">
        <v>8</v>
      </c>
      <c r="D271" s="171">
        <v>10000</v>
      </c>
      <c r="E271" s="171" t="s">
        <v>335</v>
      </c>
    </row>
    <row r="272" spans="1:5" x14ac:dyDescent="0.2">
      <c r="A272" s="170">
        <v>40657</v>
      </c>
      <c r="B272" s="171" t="s">
        <v>327</v>
      </c>
      <c r="C272" s="171">
        <v>8</v>
      </c>
      <c r="D272" s="171">
        <v>52000</v>
      </c>
      <c r="E272" s="171" t="s">
        <v>336</v>
      </c>
    </row>
    <row r="273" spans="1:5" x14ac:dyDescent="0.2">
      <c r="A273" s="170">
        <v>40657</v>
      </c>
      <c r="B273" s="171" t="s">
        <v>327</v>
      </c>
      <c r="C273" s="171">
        <v>8</v>
      </c>
      <c r="D273" s="171">
        <v>52000</v>
      </c>
      <c r="E273" s="171" t="s">
        <v>337</v>
      </c>
    </row>
    <row r="274" spans="1:5" x14ac:dyDescent="0.2">
      <c r="A274" s="170">
        <v>40131</v>
      </c>
      <c r="B274" s="171" t="s">
        <v>323</v>
      </c>
      <c r="C274" s="171">
        <v>8</v>
      </c>
      <c r="D274" s="171">
        <v>10000</v>
      </c>
      <c r="E274" s="171" t="s">
        <v>346</v>
      </c>
    </row>
    <row r="275" spans="1:5" x14ac:dyDescent="0.2">
      <c r="A275" s="170">
        <v>40131</v>
      </c>
      <c r="B275" s="171" t="s">
        <v>323</v>
      </c>
      <c r="C275" s="171">
        <v>8</v>
      </c>
      <c r="D275" s="171">
        <v>10000</v>
      </c>
      <c r="E275" s="171" t="s">
        <v>347</v>
      </c>
    </row>
    <row r="276" spans="1:5" x14ac:dyDescent="0.2">
      <c r="A276" s="170">
        <v>40423</v>
      </c>
      <c r="B276" s="171" t="s">
        <v>322</v>
      </c>
      <c r="C276" s="171">
        <v>9</v>
      </c>
      <c r="D276" s="171">
        <v>88200</v>
      </c>
      <c r="E276" s="171" t="s">
        <v>330</v>
      </c>
    </row>
    <row r="277" spans="1:5" x14ac:dyDescent="0.2">
      <c r="A277" s="170">
        <v>40423</v>
      </c>
      <c r="B277" s="171" t="s">
        <v>322</v>
      </c>
      <c r="C277" s="171">
        <v>9</v>
      </c>
      <c r="D277" s="171">
        <v>88200</v>
      </c>
      <c r="E277" s="171" t="s">
        <v>331</v>
      </c>
    </row>
    <row r="278" spans="1:5" x14ac:dyDescent="0.2">
      <c r="A278" s="170">
        <v>40423</v>
      </c>
      <c r="B278" s="171" t="s">
        <v>322</v>
      </c>
      <c r="C278" s="171">
        <v>9</v>
      </c>
      <c r="D278" s="171">
        <v>88200</v>
      </c>
      <c r="E278" s="171" t="s">
        <v>340</v>
      </c>
    </row>
    <row r="279" spans="1:5" x14ac:dyDescent="0.2">
      <c r="A279" s="170">
        <v>40423</v>
      </c>
      <c r="B279" s="171" t="s">
        <v>322</v>
      </c>
      <c r="C279" s="171">
        <v>9</v>
      </c>
      <c r="D279" s="171">
        <v>88200</v>
      </c>
      <c r="E279" s="171" t="s">
        <v>341</v>
      </c>
    </row>
    <row r="280" spans="1:5" x14ac:dyDescent="0.2">
      <c r="A280" s="170">
        <v>39941</v>
      </c>
      <c r="B280" s="171" t="s">
        <v>322</v>
      </c>
      <c r="C280" s="171">
        <v>10</v>
      </c>
      <c r="D280" s="171">
        <v>98000</v>
      </c>
      <c r="E280" s="171" t="s">
        <v>321</v>
      </c>
    </row>
    <row r="281" spans="1:5" x14ac:dyDescent="0.2">
      <c r="A281" s="170">
        <v>39941</v>
      </c>
      <c r="B281" s="171" t="s">
        <v>322</v>
      </c>
      <c r="C281" s="171">
        <v>10</v>
      </c>
      <c r="D281" s="171">
        <v>98000</v>
      </c>
      <c r="E281" s="171" t="s">
        <v>200</v>
      </c>
    </row>
    <row r="282" spans="1:5" x14ac:dyDescent="0.2">
      <c r="A282" s="170">
        <v>40537</v>
      </c>
      <c r="B282" s="171" t="s">
        <v>326</v>
      </c>
      <c r="C282" s="171">
        <v>10</v>
      </c>
      <c r="D282" s="171">
        <v>1500</v>
      </c>
      <c r="E282" s="171" t="s">
        <v>330</v>
      </c>
    </row>
    <row r="283" spans="1:5" x14ac:dyDescent="0.2">
      <c r="A283" s="170">
        <v>40537</v>
      </c>
      <c r="B283" s="171" t="s">
        <v>326</v>
      </c>
      <c r="C283" s="171">
        <v>10</v>
      </c>
      <c r="D283" s="171">
        <v>1500</v>
      </c>
      <c r="E283" s="171" t="s">
        <v>331</v>
      </c>
    </row>
    <row r="284" spans="1:5" x14ac:dyDescent="0.2">
      <c r="A284" s="170">
        <v>40543</v>
      </c>
      <c r="B284" s="171" t="s">
        <v>323</v>
      </c>
      <c r="C284" s="171">
        <v>10</v>
      </c>
      <c r="D284" s="171">
        <v>12500</v>
      </c>
      <c r="E284" s="171" t="s">
        <v>332</v>
      </c>
    </row>
    <row r="285" spans="1:5" x14ac:dyDescent="0.2">
      <c r="A285" s="170">
        <v>40714</v>
      </c>
      <c r="B285" s="171" t="s">
        <v>322</v>
      </c>
      <c r="C285" s="171">
        <v>10</v>
      </c>
      <c r="D285" s="171">
        <v>98000</v>
      </c>
      <c r="E285" s="171" t="s">
        <v>332</v>
      </c>
    </row>
    <row r="286" spans="1:5" x14ac:dyDescent="0.2">
      <c r="A286" s="170">
        <v>40543</v>
      </c>
      <c r="B286" s="171" t="s">
        <v>323</v>
      </c>
      <c r="C286" s="171">
        <v>10</v>
      </c>
      <c r="D286" s="171">
        <v>12500</v>
      </c>
      <c r="E286" s="171" t="s">
        <v>198</v>
      </c>
    </row>
    <row r="287" spans="1:5" x14ac:dyDescent="0.2">
      <c r="A287" s="170">
        <v>40714</v>
      </c>
      <c r="B287" s="171" t="s">
        <v>322</v>
      </c>
      <c r="C287" s="171">
        <v>10</v>
      </c>
      <c r="D287" s="171">
        <v>98000</v>
      </c>
      <c r="E287" s="171" t="s">
        <v>198</v>
      </c>
    </row>
    <row r="288" spans="1:5" x14ac:dyDescent="0.2">
      <c r="A288" s="170">
        <v>39941</v>
      </c>
      <c r="B288" s="171" t="s">
        <v>322</v>
      </c>
      <c r="C288" s="171">
        <v>10</v>
      </c>
      <c r="D288" s="171">
        <v>98000</v>
      </c>
      <c r="E288" s="171" t="s">
        <v>336</v>
      </c>
    </row>
    <row r="289" spans="1:5" x14ac:dyDescent="0.2">
      <c r="A289" s="170">
        <v>39941</v>
      </c>
      <c r="B289" s="171" t="s">
        <v>322</v>
      </c>
      <c r="C289" s="171">
        <v>10</v>
      </c>
      <c r="D289" s="171">
        <v>98000</v>
      </c>
      <c r="E289" s="171" t="s">
        <v>337</v>
      </c>
    </row>
    <row r="290" spans="1:5" x14ac:dyDescent="0.2">
      <c r="A290" s="170">
        <v>40537</v>
      </c>
      <c r="B290" s="171" t="s">
        <v>326</v>
      </c>
      <c r="C290" s="171">
        <v>10</v>
      </c>
      <c r="D290" s="171">
        <v>1500</v>
      </c>
      <c r="E290" s="171" t="s">
        <v>340</v>
      </c>
    </row>
    <row r="291" spans="1:5" x14ac:dyDescent="0.2">
      <c r="A291" s="170">
        <v>40537</v>
      </c>
      <c r="B291" s="171" t="s">
        <v>326</v>
      </c>
      <c r="C291" s="171">
        <v>10</v>
      </c>
      <c r="D291" s="171">
        <v>1500</v>
      </c>
      <c r="E291" s="171" t="s">
        <v>341</v>
      </c>
    </row>
    <row r="292" spans="1:5" x14ac:dyDescent="0.2">
      <c r="A292" s="170">
        <v>40543</v>
      </c>
      <c r="B292" s="171" t="s">
        <v>323</v>
      </c>
      <c r="C292" s="171">
        <v>10</v>
      </c>
      <c r="D292" s="171">
        <v>12500</v>
      </c>
      <c r="E292" s="171" t="s">
        <v>342</v>
      </c>
    </row>
    <row r="293" spans="1:5" x14ac:dyDescent="0.2">
      <c r="A293" s="170">
        <v>40714</v>
      </c>
      <c r="B293" s="171" t="s">
        <v>322</v>
      </c>
      <c r="C293" s="171">
        <v>10</v>
      </c>
      <c r="D293" s="171">
        <v>98000</v>
      </c>
      <c r="E293" s="171" t="s">
        <v>342</v>
      </c>
    </row>
    <row r="294" spans="1:5" x14ac:dyDescent="0.2">
      <c r="A294" s="170">
        <v>40543</v>
      </c>
      <c r="B294" s="171" t="s">
        <v>323</v>
      </c>
      <c r="C294" s="171">
        <v>10</v>
      </c>
      <c r="D294" s="171">
        <v>12500</v>
      </c>
      <c r="E294" s="171" t="s">
        <v>343</v>
      </c>
    </row>
    <row r="295" spans="1:5" x14ac:dyDescent="0.2">
      <c r="A295" s="170">
        <v>40714</v>
      </c>
      <c r="B295" s="171" t="s">
        <v>322</v>
      </c>
      <c r="C295" s="171">
        <v>10</v>
      </c>
      <c r="D295" s="171">
        <v>98000</v>
      </c>
      <c r="E295" s="171" t="s">
        <v>343</v>
      </c>
    </row>
    <row r="296" spans="1:5" x14ac:dyDescent="0.2">
      <c r="A296" s="170">
        <v>41064</v>
      </c>
      <c r="B296" s="171" t="s">
        <v>328</v>
      </c>
      <c r="C296" s="171">
        <v>15</v>
      </c>
      <c r="D296" s="171">
        <v>675000</v>
      </c>
      <c r="E296" s="171" t="s">
        <v>330</v>
      </c>
    </row>
    <row r="297" spans="1:5" x14ac:dyDescent="0.2">
      <c r="A297" s="170">
        <v>41064</v>
      </c>
      <c r="B297" s="171" t="s">
        <v>328</v>
      </c>
      <c r="C297" s="171">
        <v>15</v>
      </c>
      <c r="D297" s="171">
        <v>675000</v>
      </c>
      <c r="E297" s="171" t="s">
        <v>331</v>
      </c>
    </row>
    <row r="298" spans="1:5" x14ac:dyDescent="0.2">
      <c r="A298" s="170">
        <v>41064</v>
      </c>
      <c r="B298" s="171" t="s">
        <v>328</v>
      </c>
      <c r="C298" s="171">
        <v>15</v>
      </c>
      <c r="D298" s="171">
        <v>675000</v>
      </c>
      <c r="E298" s="171" t="s">
        <v>340</v>
      </c>
    </row>
    <row r="299" spans="1:5" x14ac:dyDescent="0.2">
      <c r="A299" s="170">
        <v>41064</v>
      </c>
      <c r="B299" s="171" t="s">
        <v>328</v>
      </c>
      <c r="C299" s="171">
        <v>15</v>
      </c>
      <c r="D299" s="171">
        <v>675000</v>
      </c>
      <c r="E299" s="171" t="s">
        <v>341</v>
      </c>
    </row>
    <row r="300" spans="1:5" x14ac:dyDescent="0.2">
      <c r="A300" s="170">
        <v>40961</v>
      </c>
      <c r="B300" s="171" t="s">
        <v>328</v>
      </c>
      <c r="C300" s="171">
        <v>20</v>
      </c>
      <c r="D300" s="171">
        <v>900000</v>
      </c>
      <c r="E300" s="171" t="s">
        <v>334</v>
      </c>
    </row>
    <row r="301" spans="1:5" x14ac:dyDescent="0.2">
      <c r="A301" s="170">
        <v>40961</v>
      </c>
      <c r="B301" s="171" t="s">
        <v>328</v>
      </c>
      <c r="C301" s="171">
        <v>20</v>
      </c>
      <c r="D301" s="171">
        <v>900000</v>
      </c>
      <c r="E301" s="171" t="s">
        <v>335</v>
      </c>
    </row>
    <row r="302" spans="1:5" x14ac:dyDescent="0.2">
      <c r="A302" s="170">
        <v>40961</v>
      </c>
      <c r="B302" s="171" t="s">
        <v>328</v>
      </c>
      <c r="C302" s="171">
        <v>20</v>
      </c>
      <c r="D302" s="171">
        <v>900000</v>
      </c>
      <c r="E302" s="171" t="s">
        <v>346</v>
      </c>
    </row>
    <row r="303" spans="1:5" x14ac:dyDescent="0.2">
      <c r="A303" s="170">
        <v>40961</v>
      </c>
      <c r="B303" s="171" t="s">
        <v>328</v>
      </c>
      <c r="C303" s="171">
        <v>20</v>
      </c>
      <c r="D303" s="171">
        <v>900000</v>
      </c>
      <c r="E303" s="171" t="s">
        <v>347</v>
      </c>
    </row>
  </sheetData>
  <phoneticPr fontId="3" type="noConversion"/>
  <pageMargins left="0.75" right="0.75" top="1" bottom="1" header="0.5" footer="0.5"/>
  <pageSetup paperSize="9" orientation="portrait" horizontalDpi="200" verticalDpi="200" copies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4B4CC"/>
  </sheetPr>
  <dimension ref="A1:M65"/>
  <sheetViews>
    <sheetView showGridLines="0" workbookViewId="0"/>
  </sheetViews>
  <sheetFormatPr defaultRowHeight="14.25" x14ac:dyDescent="0.2"/>
  <cols>
    <col min="1" max="1" width="16.7109375" style="8" bestFit="1" customWidth="1"/>
    <col min="2" max="2" width="12.28515625" style="8" bestFit="1" customWidth="1"/>
    <col min="3" max="3" width="13.7109375" style="8" bestFit="1" customWidth="1"/>
    <col min="4" max="4" width="5" style="8" bestFit="1" customWidth="1"/>
    <col min="5" max="5" width="11.28515625" style="8" bestFit="1" customWidth="1"/>
    <col min="6" max="6" width="18.85546875" style="8" bestFit="1" customWidth="1"/>
    <col min="7" max="7" width="11.85546875" style="8" customWidth="1"/>
    <col min="8" max="8" width="11.28515625" style="8" customWidth="1"/>
    <col min="9" max="9" width="14.5703125" style="8" customWidth="1"/>
    <col min="10" max="10" width="9.140625" style="8"/>
    <col min="11" max="11" width="25.5703125" style="8" customWidth="1"/>
    <col min="12" max="12" width="13.140625" style="8" bestFit="1" customWidth="1"/>
    <col min="13" max="13" width="10.7109375" style="11" bestFit="1" customWidth="1"/>
    <col min="14" max="16384" width="9.140625" style="8"/>
  </cols>
  <sheetData>
    <row r="1" spans="1:13" ht="45" x14ac:dyDescent="0.2">
      <c r="A1" s="9" t="s">
        <v>348</v>
      </c>
      <c r="B1" s="9" t="s">
        <v>349</v>
      </c>
      <c r="C1" s="9" t="s">
        <v>542</v>
      </c>
      <c r="D1" s="9" t="s">
        <v>246</v>
      </c>
      <c r="E1" s="10" t="s">
        <v>532</v>
      </c>
      <c r="F1" s="10" t="s">
        <v>414</v>
      </c>
      <c r="G1" s="9" t="s">
        <v>247</v>
      </c>
      <c r="H1" s="9" t="s">
        <v>512</v>
      </c>
      <c r="I1" s="9" t="s">
        <v>670</v>
      </c>
    </row>
    <row r="2" spans="1:13" x14ac:dyDescent="0.2">
      <c r="A2" s="12" t="s">
        <v>572</v>
      </c>
      <c r="B2" s="12" t="s">
        <v>609</v>
      </c>
      <c r="C2" s="12" t="s">
        <v>539</v>
      </c>
      <c r="D2" s="13" t="s">
        <v>252</v>
      </c>
      <c r="E2" s="14">
        <v>28010</v>
      </c>
      <c r="F2" s="14" t="s">
        <v>197</v>
      </c>
      <c r="G2" s="12" t="s">
        <v>253</v>
      </c>
      <c r="H2" s="15">
        <v>1510</v>
      </c>
      <c r="I2" s="12">
        <v>0</v>
      </c>
      <c r="K2" s="16" t="s">
        <v>518</v>
      </c>
      <c r="L2" s="17"/>
    </row>
    <row r="3" spans="1:13" x14ac:dyDescent="0.2">
      <c r="A3" s="12" t="s">
        <v>671</v>
      </c>
      <c r="B3" s="12" t="s">
        <v>248</v>
      </c>
      <c r="C3" s="12" t="s">
        <v>271</v>
      </c>
      <c r="D3" s="13" t="s">
        <v>250</v>
      </c>
      <c r="E3" s="14">
        <v>28994</v>
      </c>
      <c r="F3" s="14" t="s">
        <v>672</v>
      </c>
      <c r="G3" s="12" t="s">
        <v>515</v>
      </c>
      <c r="H3" s="15">
        <v>5440</v>
      </c>
      <c r="I3" s="12">
        <v>0</v>
      </c>
      <c r="K3" s="12" t="s">
        <v>519</v>
      </c>
      <c r="L3" s="15"/>
      <c r="M3" s="18">
        <v>116170</v>
      </c>
    </row>
    <row r="4" spans="1:13" x14ac:dyDescent="0.2">
      <c r="A4" s="12" t="s">
        <v>573</v>
      </c>
      <c r="B4" s="12" t="s">
        <v>259</v>
      </c>
      <c r="C4" s="12" t="s">
        <v>276</v>
      </c>
      <c r="D4" s="13" t="s">
        <v>252</v>
      </c>
      <c r="E4" s="14">
        <v>26452</v>
      </c>
      <c r="F4" s="14" t="s">
        <v>197</v>
      </c>
      <c r="G4" s="12" t="s">
        <v>257</v>
      </c>
      <c r="H4" s="15">
        <v>2050</v>
      </c>
      <c r="I4" s="12">
        <v>1</v>
      </c>
      <c r="K4" s="12" t="s">
        <v>520</v>
      </c>
      <c r="L4" s="15"/>
      <c r="M4" s="18">
        <v>86610</v>
      </c>
    </row>
    <row r="5" spans="1:13" x14ac:dyDescent="0.2">
      <c r="A5" s="12" t="s">
        <v>673</v>
      </c>
      <c r="B5" s="12" t="s">
        <v>674</v>
      </c>
      <c r="C5" s="12" t="s">
        <v>265</v>
      </c>
      <c r="D5" s="13" t="s">
        <v>250</v>
      </c>
      <c r="E5" s="14">
        <v>26504</v>
      </c>
      <c r="F5" s="14" t="s">
        <v>679</v>
      </c>
      <c r="G5" s="12" t="s">
        <v>257</v>
      </c>
      <c r="H5" s="15">
        <v>1800</v>
      </c>
      <c r="I5" s="12">
        <v>1</v>
      </c>
    </row>
    <row r="6" spans="1:13" x14ac:dyDescent="0.2">
      <c r="A6" s="12" t="s">
        <v>675</v>
      </c>
      <c r="B6" s="12" t="s">
        <v>292</v>
      </c>
      <c r="C6" s="12" t="s">
        <v>676</v>
      </c>
      <c r="D6" s="13" t="s">
        <v>250</v>
      </c>
      <c r="E6" s="14">
        <v>28493</v>
      </c>
      <c r="F6" s="14" t="s">
        <v>677</v>
      </c>
      <c r="G6" s="12" t="s">
        <v>254</v>
      </c>
      <c r="H6" s="15">
        <v>5750</v>
      </c>
      <c r="I6" s="12">
        <v>1</v>
      </c>
      <c r="K6" s="16" t="s">
        <v>678</v>
      </c>
      <c r="L6" s="17"/>
    </row>
    <row r="7" spans="1:13" x14ac:dyDescent="0.2">
      <c r="A7" s="12" t="s">
        <v>602</v>
      </c>
      <c r="B7" s="12" t="s">
        <v>603</v>
      </c>
      <c r="C7" s="12" t="s">
        <v>274</v>
      </c>
      <c r="D7" s="13" t="s">
        <v>252</v>
      </c>
      <c r="E7" s="14">
        <v>26065</v>
      </c>
      <c r="F7" s="14" t="s">
        <v>679</v>
      </c>
      <c r="G7" s="12" t="s">
        <v>254</v>
      </c>
      <c r="H7" s="15">
        <v>4000</v>
      </c>
      <c r="I7" s="12">
        <v>2</v>
      </c>
      <c r="K7" s="12" t="s">
        <v>768</v>
      </c>
      <c r="L7" s="12"/>
      <c r="M7" s="11">
        <v>37</v>
      </c>
    </row>
    <row r="8" spans="1:13" x14ac:dyDescent="0.2">
      <c r="A8" s="12" t="s">
        <v>607</v>
      </c>
      <c r="B8" s="12" t="s">
        <v>608</v>
      </c>
      <c r="C8" s="12" t="s">
        <v>610</v>
      </c>
      <c r="D8" s="13" t="s">
        <v>252</v>
      </c>
      <c r="E8" s="14">
        <v>25013</v>
      </c>
      <c r="F8" s="14" t="s">
        <v>197</v>
      </c>
      <c r="G8" s="12" t="s">
        <v>253</v>
      </c>
      <c r="H8" s="15">
        <v>3600</v>
      </c>
      <c r="I8" s="12">
        <v>0</v>
      </c>
      <c r="K8" s="12" t="s">
        <v>680</v>
      </c>
      <c r="L8" s="12"/>
      <c r="M8" s="11">
        <v>15</v>
      </c>
    </row>
    <row r="9" spans="1:13" x14ac:dyDescent="0.2">
      <c r="A9" s="12" t="s">
        <v>574</v>
      </c>
      <c r="B9" s="12" t="s">
        <v>575</v>
      </c>
      <c r="C9" s="12" t="s">
        <v>576</v>
      </c>
      <c r="D9" s="13" t="s">
        <v>252</v>
      </c>
      <c r="E9" s="14">
        <v>24714</v>
      </c>
      <c r="F9" s="14" t="s">
        <v>679</v>
      </c>
      <c r="G9" s="12" t="s">
        <v>515</v>
      </c>
      <c r="H9" s="15">
        <v>7360</v>
      </c>
      <c r="I9" s="12">
        <v>1</v>
      </c>
    </row>
    <row r="10" spans="1:13" x14ac:dyDescent="0.2">
      <c r="A10" s="12" t="s">
        <v>681</v>
      </c>
      <c r="B10" s="12" t="s">
        <v>682</v>
      </c>
      <c r="C10" s="12" t="s">
        <v>683</v>
      </c>
      <c r="D10" s="13" t="s">
        <v>250</v>
      </c>
      <c r="E10" s="14">
        <v>31225</v>
      </c>
      <c r="F10" s="14" t="s">
        <v>415</v>
      </c>
      <c r="G10" s="12" t="s">
        <v>257</v>
      </c>
      <c r="H10" s="15">
        <v>1800</v>
      </c>
      <c r="I10" s="12">
        <v>2</v>
      </c>
    </row>
    <row r="11" spans="1:13" ht="15" x14ac:dyDescent="0.25">
      <c r="A11" s="12" t="s">
        <v>577</v>
      </c>
      <c r="B11" s="12" t="s">
        <v>277</v>
      </c>
      <c r="C11" s="12" t="s">
        <v>611</v>
      </c>
      <c r="D11" s="13" t="s">
        <v>252</v>
      </c>
      <c r="E11" s="14">
        <v>24630</v>
      </c>
      <c r="F11" s="14" t="s">
        <v>672</v>
      </c>
      <c r="G11" s="12" t="s">
        <v>253</v>
      </c>
      <c r="H11" s="15">
        <v>3000</v>
      </c>
      <c r="I11" s="12">
        <v>0</v>
      </c>
      <c r="K11" s="19" t="s">
        <v>518</v>
      </c>
      <c r="L11" s="20" t="s">
        <v>519</v>
      </c>
    </row>
    <row r="12" spans="1:13" x14ac:dyDescent="0.2">
      <c r="A12" s="12" t="s">
        <v>577</v>
      </c>
      <c r="B12" s="12" t="s">
        <v>608</v>
      </c>
      <c r="C12" s="12" t="s">
        <v>610</v>
      </c>
      <c r="D12" s="13" t="s">
        <v>252</v>
      </c>
      <c r="E12" s="14">
        <v>23440</v>
      </c>
      <c r="F12" s="14" t="s">
        <v>415</v>
      </c>
      <c r="G12" s="12" t="s">
        <v>253</v>
      </c>
      <c r="H12" s="15">
        <v>3450</v>
      </c>
      <c r="I12" s="12">
        <v>0</v>
      </c>
      <c r="K12" s="12" t="s">
        <v>197</v>
      </c>
      <c r="L12" s="15"/>
      <c r="M12" s="18">
        <v>33270</v>
      </c>
    </row>
    <row r="13" spans="1:13" x14ac:dyDescent="0.2">
      <c r="A13" s="12" t="s">
        <v>684</v>
      </c>
      <c r="B13" s="12" t="s">
        <v>685</v>
      </c>
      <c r="C13" s="12" t="s">
        <v>683</v>
      </c>
      <c r="D13" s="13" t="s">
        <v>250</v>
      </c>
      <c r="E13" s="14">
        <v>18084</v>
      </c>
      <c r="F13" s="14" t="s">
        <v>197</v>
      </c>
      <c r="G13" s="12" t="s">
        <v>257</v>
      </c>
      <c r="H13" s="15">
        <v>2700</v>
      </c>
      <c r="I13" s="12">
        <v>1</v>
      </c>
      <c r="K13" s="12" t="s">
        <v>312</v>
      </c>
      <c r="L13" s="15"/>
      <c r="M13" s="18">
        <v>11980</v>
      </c>
    </row>
    <row r="14" spans="1:13" x14ac:dyDescent="0.2">
      <c r="A14" s="12" t="s">
        <v>578</v>
      </c>
      <c r="B14" s="12" t="s">
        <v>579</v>
      </c>
      <c r="C14" s="12" t="s">
        <v>612</v>
      </c>
      <c r="D14" s="13" t="s">
        <v>250</v>
      </c>
      <c r="E14" s="14">
        <v>25538</v>
      </c>
      <c r="F14" s="14" t="s">
        <v>415</v>
      </c>
      <c r="G14" s="12" t="s">
        <v>254</v>
      </c>
      <c r="H14" s="15">
        <v>8500</v>
      </c>
      <c r="I14" s="12">
        <v>1</v>
      </c>
    </row>
    <row r="15" spans="1:13" x14ac:dyDescent="0.2">
      <c r="A15" s="12" t="s">
        <v>686</v>
      </c>
      <c r="B15" s="12" t="s">
        <v>687</v>
      </c>
      <c r="C15" s="12" t="s">
        <v>688</v>
      </c>
      <c r="D15" s="13" t="s">
        <v>252</v>
      </c>
      <c r="E15" s="14">
        <v>21318</v>
      </c>
      <c r="F15" s="14" t="s">
        <v>689</v>
      </c>
      <c r="G15" s="12" t="s">
        <v>253</v>
      </c>
      <c r="H15" s="15">
        <v>4650</v>
      </c>
      <c r="I15" s="12">
        <v>0</v>
      </c>
    </row>
    <row r="16" spans="1:13" x14ac:dyDescent="0.2">
      <c r="A16" s="12" t="s">
        <v>580</v>
      </c>
      <c r="B16" s="12" t="s">
        <v>598</v>
      </c>
      <c r="C16" s="12" t="s">
        <v>596</v>
      </c>
      <c r="D16" s="13" t="s">
        <v>252</v>
      </c>
      <c r="E16" s="14">
        <v>23370</v>
      </c>
      <c r="F16" s="14" t="s">
        <v>679</v>
      </c>
      <c r="G16" s="12" t="s">
        <v>257</v>
      </c>
      <c r="H16" s="15">
        <v>2070</v>
      </c>
      <c r="I16" s="12">
        <v>1</v>
      </c>
      <c r="K16" s="21" t="s">
        <v>528</v>
      </c>
    </row>
    <row r="17" spans="1:11" x14ac:dyDescent="0.2">
      <c r="A17" s="12" t="s">
        <v>264</v>
      </c>
      <c r="B17" s="12" t="s">
        <v>690</v>
      </c>
      <c r="C17" s="12" t="s">
        <v>270</v>
      </c>
      <c r="D17" s="13" t="s">
        <v>252</v>
      </c>
      <c r="E17" s="14">
        <v>27133</v>
      </c>
      <c r="F17" s="14" t="s">
        <v>679</v>
      </c>
      <c r="G17" s="12" t="s">
        <v>515</v>
      </c>
      <c r="H17" s="15">
        <v>6400</v>
      </c>
      <c r="I17" s="12">
        <v>3</v>
      </c>
      <c r="K17" s="21" t="s">
        <v>553</v>
      </c>
    </row>
    <row r="18" spans="1:11" x14ac:dyDescent="0.2">
      <c r="A18" s="12" t="s">
        <v>264</v>
      </c>
      <c r="B18" s="12" t="s">
        <v>691</v>
      </c>
      <c r="C18" s="12" t="s">
        <v>692</v>
      </c>
      <c r="D18" s="13" t="s">
        <v>250</v>
      </c>
      <c r="E18" s="14">
        <v>28320</v>
      </c>
      <c r="F18" s="14" t="s">
        <v>197</v>
      </c>
      <c r="G18" s="12" t="s">
        <v>253</v>
      </c>
      <c r="H18" s="15">
        <v>2400</v>
      </c>
      <c r="I18" s="12">
        <v>1</v>
      </c>
    </row>
    <row r="19" spans="1:11" x14ac:dyDescent="0.2">
      <c r="A19" s="12" t="s">
        <v>693</v>
      </c>
      <c r="B19" s="12" t="s">
        <v>694</v>
      </c>
      <c r="C19" s="12" t="s">
        <v>695</v>
      </c>
      <c r="D19" s="13" t="s">
        <v>250</v>
      </c>
      <c r="E19" s="14">
        <v>24957</v>
      </c>
      <c r="F19" s="14" t="s">
        <v>197</v>
      </c>
      <c r="G19" s="12" t="s">
        <v>257</v>
      </c>
      <c r="H19" s="15">
        <v>3100</v>
      </c>
      <c r="I19" s="12">
        <v>4</v>
      </c>
    </row>
    <row r="20" spans="1:11" x14ac:dyDescent="0.2">
      <c r="A20" s="12" t="s">
        <v>581</v>
      </c>
      <c r="B20" s="12" t="s">
        <v>582</v>
      </c>
      <c r="C20" s="12" t="s">
        <v>275</v>
      </c>
      <c r="D20" s="13" t="s">
        <v>252</v>
      </c>
      <c r="E20" s="14">
        <v>23048</v>
      </c>
      <c r="F20" s="14" t="s">
        <v>312</v>
      </c>
      <c r="G20" s="12" t="s">
        <v>253</v>
      </c>
      <c r="H20" s="15">
        <v>3480</v>
      </c>
      <c r="I20" s="12">
        <v>2</v>
      </c>
    </row>
    <row r="21" spans="1:11" x14ac:dyDescent="0.2">
      <c r="A21" s="12" t="s">
        <v>696</v>
      </c>
      <c r="B21" s="12" t="s">
        <v>263</v>
      </c>
      <c r="C21" s="12" t="s">
        <v>249</v>
      </c>
      <c r="D21" s="13" t="s">
        <v>250</v>
      </c>
      <c r="E21" s="14">
        <v>21450</v>
      </c>
      <c r="F21" s="14" t="s">
        <v>672</v>
      </c>
      <c r="G21" s="12" t="s">
        <v>257</v>
      </c>
      <c r="H21" s="15">
        <v>900</v>
      </c>
      <c r="I21" s="12">
        <v>1</v>
      </c>
    </row>
    <row r="22" spans="1:11" x14ac:dyDescent="0.2">
      <c r="A22" s="12" t="s">
        <v>583</v>
      </c>
      <c r="B22" s="12" t="s">
        <v>584</v>
      </c>
      <c r="C22" s="12" t="s">
        <v>268</v>
      </c>
      <c r="D22" s="13" t="s">
        <v>252</v>
      </c>
      <c r="E22" s="14">
        <v>25494</v>
      </c>
      <c r="F22" s="14" t="s">
        <v>251</v>
      </c>
      <c r="G22" s="12" t="s">
        <v>257</v>
      </c>
      <c r="H22" s="15">
        <v>905</v>
      </c>
      <c r="I22" s="12">
        <v>0</v>
      </c>
    </row>
    <row r="23" spans="1:11" x14ac:dyDescent="0.2">
      <c r="A23" s="12" t="s">
        <v>585</v>
      </c>
      <c r="B23" s="12" t="s">
        <v>278</v>
      </c>
      <c r="C23" s="12" t="s">
        <v>614</v>
      </c>
      <c r="D23" s="13" t="s">
        <v>252</v>
      </c>
      <c r="E23" s="14">
        <v>23091</v>
      </c>
      <c r="F23" s="14" t="s">
        <v>197</v>
      </c>
      <c r="G23" s="12" t="s">
        <v>254</v>
      </c>
      <c r="H23" s="15">
        <v>5750</v>
      </c>
      <c r="I23" s="12">
        <v>1</v>
      </c>
    </row>
    <row r="24" spans="1:11" x14ac:dyDescent="0.2">
      <c r="A24" s="12" t="s">
        <v>697</v>
      </c>
      <c r="B24" s="12" t="s">
        <v>698</v>
      </c>
      <c r="C24" s="12" t="s">
        <v>364</v>
      </c>
      <c r="D24" s="13" t="s">
        <v>250</v>
      </c>
      <c r="E24" s="14">
        <v>32763</v>
      </c>
      <c r="F24" s="14" t="s">
        <v>251</v>
      </c>
      <c r="G24" s="12" t="s">
        <v>257</v>
      </c>
      <c r="H24" s="15">
        <v>1800</v>
      </c>
      <c r="I24" s="12">
        <v>1</v>
      </c>
    </row>
    <row r="25" spans="1:11" x14ac:dyDescent="0.2">
      <c r="A25" s="12" t="s">
        <v>586</v>
      </c>
      <c r="B25" s="12" t="s">
        <v>613</v>
      </c>
      <c r="C25" s="12" t="s">
        <v>364</v>
      </c>
      <c r="D25" s="13" t="s">
        <v>250</v>
      </c>
      <c r="E25" s="14">
        <v>30253</v>
      </c>
      <c r="F25" s="14" t="s">
        <v>197</v>
      </c>
      <c r="G25" s="12" t="s">
        <v>253</v>
      </c>
      <c r="H25" s="15">
        <v>3000</v>
      </c>
      <c r="I25" s="12">
        <v>1</v>
      </c>
    </row>
    <row r="26" spans="1:11" x14ac:dyDescent="0.2">
      <c r="A26" s="12" t="s">
        <v>699</v>
      </c>
      <c r="B26" s="12" t="s">
        <v>615</v>
      </c>
      <c r="C26" s="12" t="s">
        <v>616</v>
      </c>
      <c r="D26" s="13" t="s">
        <v>250</v>
      </c>
      <c r="E26" s="14">
        <v>32451</v>
      </c>
      <c r="F26" s="14" t="s">
        <v>700</v>
      </c>
      <c r="G26" s="12" t="s">
        <v>254</v>
      </c>
      <c r="H26" s="15">
        <v>4750</v>
      </c>
      <c r="I26" s="12">
        <v>0</v>
      </c>
    </row>
    <row r="27" spans="1:11" x14ac:dyDescent="0.2">
      <c r="A27" s="12" t="s">
        <v>587</v>
      </c>
      <c r="B27" s="12" t="s">
        <v>617</v>
      </c>
      <c r="C27" s="12" t="s">
        <v>266</v>
      </c>
      <c r="D27" s="13" t="s">
        <v>252</v>
      </c>
      <c r="E27" s="14">
        <v>24172</v>
      </c>
      <c r="F27" s="14" t="s">
        <v>700</v>
      </c>
      <c r="G27" s="12" t="s">
        <v>257</v>
      </c>
      <c r="H27" s="15">
        <v>1800</v>
      </c>
      <c r="I27" s="12">
        <v>0</v>
      </c>
    </row>
    <row r="28" spans="1:11" x14ac:dyDescent="0.2">
      <c r="A28" s="12" t="s">
        <v>701</v>
      </c>
      <c r="B28" s="12" t="s">
        <v>273</v>
      </c>
      <c r="C28" s="12" t="s">
        <v>702</v>
      </c>
      <c r="D28" s="13" t="s">
        <v>252</v>
      </c>
      <c r="E28" s="14">
        <v>28244</v>
      </c>
      <c r="F28" s="14" t="s">
        <v>197</v>
      </c>
      <c r="G28" s="12" t="s">
        <v>515</v>
      </c>
      <c r="H28" s="15">
        <v>10880</v>
      </c>
      <c r="I28" s="12">
        <v>1</v>
      </c>
    </row>
    <row r="29" spans="1:11" x14ac:dyDescent="0.2">
      <c r="A29" s="12" t="s">
        <v>588</v>
      </c>
      <c r="B29" s="12" t="s">
        <v>615</v>
      </c>
      <c r="C29" s="12" t="s">
        <v>541</v>
      </c>
      <c r="D29" s="13" t="s">
        <v>250</v>
      </c>
      <c r="E29" s="14">
        <v>21929</v>
      </c>
      <c r="F29" s="14" t="s">
        <v>312</v>
      </c>
      <c r="G29" s="12" t="s">
        <v>254</v>
      </c>
      <c r="H29" s="15">
        <v>5000</v>
      </c>
      <c r="I29" s="12">
        <v>1</v>
      </c>
    </row>
    <row r="30" spans="1:11" x14ac:dyDescent="0.2">
      <c r="A30" s="12" t="s">
        <v>589</v>
      </c>
      <c r="B30" s="12" t="s">
        <v>540</v>
      </c>
      <c r="C30" s="12" t="s">
        <v>616</v>
      </c>
      <c r="D30" s="13" t="s">
        <v>250</v>
      </c>
      <c r="E30" s="14">
        <v>22196</v>
      </c>
      <c r="F30" s="14" t="s">
        <v>312</v>
      </c>
      <c r="G30" s="12" t="s">
        <v>257</v>
      </c>
      <c r="H30" s="15">
        <v>1900</v>
      </c>
      <c r="I30" s="12">
        <v>1</v>
      </c>
    </row>
    <row r="31" spans="1:11" x14ac:dyDescent="0.2">
      <c r="A31" s="12" t="s">
        <v>703</v>
      </c>
      <c r="B31" s="12" t="s">
        <v>704</v>
      </c>
      <c r="C31" s="12" t="s">
        <v>269</v>
      </c>
      <c r="D31" s="13" t="s">
        <v>252</v>
      </c>
      <c r="E31" s="14">
        <v>31967</v>
      </c>
      <c r="F31" s="14" t="s">
        <v>700</v>
      </c>
      <c r="G31" s="12" t="s">
        <v>253</v>
      </c>
      <c r="H31" s="15">
        <v>3450</v>
      </c>
      <c r="I31" s="12">
        <v>0</v>
      </c>
    </row>
    <row r="32" spans="1:11" x14ac:dyDescent="0.2">
      <c r="A32" s="12" t="s">
        <v>590</v>
      </c>
      <c r="B32" s="12" t="s">
        <v>273</v>
      </c>
      <c r="C32" s="12" t="s">
        <v>266</v>
      </c>
      <c r="D32" s="13" t="s">
        <v>252</v>
      </c>
      <c r="E32" s="14">
        <v>22803</v>
      </c>
      <c r="F32" s="14" t="s">
        <v>197</v>
      </c>
      <c r="G32" s="12" t="s">
        <v>253</v>
      </c>
      <c r="H32" s="15">
        <v>2550</v>
      </c>
      <c r="I32" s="12">
        <v>1</v>
      </c>
    </row>
    <row r="33" spans="1:9" x14ac:dyDescent="0.2">
      <c r="A33" s="12" t="s">
        <v>590</v>
      </c>
      <c r="B33" s="12" t="s">
        <v>617</v>
      </c>
      <c r="C33" s="12" t="s">
        <v>266</v>
      </c>
      <c r="D33" s="13" t="s">
        <v>252</v>
      </c>
      <c r="E33" s="14">
        <v>32940</v>
      </c>
      <c r="F33" s="14" t="s">
        <v>700</v>
      </c>
      <c r="G33" s="12" t="s">
        <v>515</v>
      </c>
      <c r="H33" s="15">
        <v>7360</v>
      </c>
      <c r="I33" s="12">
        <v>2</v>
      </c>
    </row>
    <row r="34" spans="1:9" x14ac:dyDescent="0.2">
      <c r="A34" s="12" t="s">
        <v>591</v>
      </c>
      <c r="B34" s="12" t="s">
        <v>256</v>
      </c>
      <c r="C34" s="12" t="s">
        <v>618</v>
      </c>
      <c r="D34" s="13" t="s">
        <v>250</v>
      </c>
      <c r="E34" s="14">
        <v>30735</v>
      </c>
      <c r="F34" s="14" t="s">
        <v>312</v>
      </c>
      <c r="G34" s="12" t="s">
        <v>515</v>
      </c>
      <c r="H34" s="15">
        <v>3600</v>
      </c>
      <c r="I34" s="12">
        <v>3</v>
      </c>
    </row>
    <row r="35" spans="1:9" x14ac:dyDescent="0.2">
      <c r="A35" s="12" t="s">
        <v>591</v>
      </c>
      <c r="B35" s="12" t="s">
        <v>705</v>
      </c>
      <c r="C35" s="12" t="s">
        <v>706</v>
      </c>
      <c r="D35" s="13" t="s">
        <v>250</v>
      </c>
      <c r="E35" s="14">
        <v>27437</v>
      </c>
      <c r="F35" s="14" t="s">
        <v>672</v>
      </c>
      <c r="G35" s="12" t="s">
        <v>254</v>
      </c>
      <c r="H35" s="15">
        <v>8500</v>
      </c>
      <c r="I35" s="12">
        <v>1</v>
      </c>
    </row>
    <row r="36" spans="1:9" x14ac:dyDescent="0.2">
      <c r="A36" s="12" t="s">
        <v>707</v>
      </c>
      <c r="B36" s="12" t="s">
        <v>708</v>
      </c>
      <c r="C36" s="12" t="s">
        <v>709</v>
      </c>
      <c r="D36" s="13" t="s">
        <v>252</v>
      </c>
      <c r="E36" s="14">
        <v>30483</v>
      </c>
      <c r="F36" s="14" t="s">
        <v>312</v>
      </c>
      <c r="G36" s="12" t="s">
        <v>253</v>
      </c>
      <c r="H36" s="15">
        <v>3400</v>
      </c>
      <c r="I36" s="12">
        <v>1</v>
      </c>
    </row>
    <row r="37" spans="1:9" x14ac:dyDescent="0.2">
      <c r="A37" s="12" t="s">
        <v>592</v>
      </c>
      <c r="B37" s="12" t="s">
        <v>593</v>
      </c>
      <c r="C37" s="12" t="s">
        <v>594</v>
      </c>
      <c r="D37" s="13" t="s">
        <v>252</v>
      </c>
      <c r="E37" s="14">
        <v>22608</v>
      </c>
      <c r="F37" s="14" t="s">
        <v>197</v>
      </c>
      <c r="G37" s="12" t="s">
        <v>257</v>
      </c>
      <c r="H37" s="15">
        <v>2070</v>
      </c>
      <c r="I37" s="12">
        <v>0</v>
      </c>
    </row>
    <row r="38" spans="1:9" x14ac:dyDescent="0.2">
      <c r="A38" s="12" t="s">
        <v>710</v>
      </c>
      <c r="B38" s="12" t="s">
        <v>593</v>
      </c>
      <c r="C38" s="12" t="s">
        <v>594</v>
      </c>
      <c r="D38" s="13" t="s">
        <v>252</v>
      </c>
      <c r="E38" s="14">
        <v>25887</v>
      </c>
      <c r="F38" s="14" t="s">
        <v>689</v>
      </c>
      <c r="G38" s="12" t="s">
        <v>253</v>
      </c>
      <c r="H38" s="15">
        <v>4650</v>
      </c>
      <c r="I38" s="12">
        <v>1</v>
      </c>
    </row>
    <row r="39" spans="1:9" x14ac:dyDescent="0.2">
      <c r="A39" s="12" t="s">
        <v>595</v>
      </c>
      <c r="B39" s="12" t="s">
        <v>267</v>
      </c>
      <c r="C39" s="12" t="s">
        <v>272</v>
      </c>
      <c r="D39" s="13" t="s">
        <v>252</v>
      </c>
      <c r="E39" s="14">
        <v>22127</v>
      </c>
      <c r="F39" s="14" t="s">
        <v>689</v>
      </c>
      <c r="G39" s="12" t="s">
        <v>254</v>
      </c>
      <c r="H39" s="15">
        <v>2515</v>
      </c>
      <c r="I39" s="12">
        <v>1</v>
      </c>
    </row>
    <row r="40" spans="1:9" x14ac:dyDescent="0.2">
      <c r="A40" s="12" t="s">
        <v>595</v>
      </c>
      <c r="B40" s="12" t="s">
        <v>711</v>
      </c>
      <c r="C40" s="12" t="s">
        <v>272</v>
      </c>
      <c r="D40" s="13" t="s">
        <v>252</v>
      </c>
      <c r="E40" s="14">
        <v>23927</v>
      </c>
      <c r="F40" s="14" t="s">
        <v>700</v>
      </c>
      <c r="G40" s="12" t="s">
        <v>253</v>
      </c>
      <c r="H40" s="15">
        <v>3450</v>
      </c>
      <c r="I40" s="12">
        <v>0</v>
      </c>
    </row>
    <row r="41" spans="1:9" x14ac:dyDescent="0.2">
      <c r="A41" s="12" t="s">
        <v>712</v>
      </c>
      <c r="B41" s="12" t="s">
        <v>713</v>
      </c>
      <c r="C41" s="12" t="s">
        <v>714</v>
      </c>
      <c r="D41" s="13" t="s">
        <v>250</v>
      </c>
      <c r="E41" s="14">
        <v>24898</v>
      </c>
      <c r="F41" s="14" t="s">
        <v>197</v>
      </c>
      <c r="G41" s="12" t="s">
        <v>257</v>
      </c>
      <c r="H41" s="15">
        <v>2100</v>
      </c>
      <c r="I41" s="12">
        <v>1</v>
      </c>
    </row>
    <row r="42" spans="1:9" x14ac:dyDescent="0.2">
      <c r="A42" s="12" t="s">
        <v>604</v>
      </c>
      <c r="B42" s="12" t="s">
        <v>605</v>
      </c>
      <c r="C42" s="12" t="s">
        <v>606</v>
      </c>
      <c r="D42" s="13" t="s">
        <v>250</v>
      </c>
      <c r="E42" s="14">
        <v>22390</v>
      </c>
      <c r="F42" s="14" t="s">
        <v>700</v>
      </c>
      <c r="G42" s="12" t="s">
        <v>253</v>
      </c>
      <c r="H42" s="15">
        <v>2550</v>
      </c>
      <c r="I42" s="12">
        <v>1</v>
      </c>
    </row>
    <row r="43" spans="1:9" x14ac:dyDescent="0.2">
      <c r="A43" s="12" t="s">
        <v>715</v>
      </c>
      <c r="B43" s="12" t="s">
        <v>716</v>
      </c>
      <c r="C43" s="12" t="s">
        <v>717</v>
      </c>
      <c r="D43" s="13" t="s">
        <v>252</v>
      </c>
      <c r="E43" s="14">
        <v>27987</v>
      </c>
      <c r="F43" s="14" t="s">
        <v>312</v>
      </c>
      <c r="G43" s="12" t="s">
        <v>515</v>
      </c>
      <c r="H43" s="15">
        <v>5100</v>
      </c>
      <c r="I43" s="12">
        <v>1</v>
      </c>
    </row>
    <row r="44" spans="1:9" x14ac:dyDescent="0.2">
      <c r="A44" s="12" t="s">
        <v>597</v>
      </c>
      <c r="B44" s="12" t="s">
        <v>619</v>
      </c>
      <c r="C44" s="12" t="s">
        <v>620</v>
      </c>
      <c r="D44" s="13" t="s">
        <v>252</v>
      </c>
      <c r="E44" s="14">
        <v>28781</v>
      </c>
      <c r="F44" s="14" t="s">
        <v>197</v>
      </c>
      <c r="G44" s="12" t="s">
        <v>257</v>
      </c>
      <c r="H44" s="15">
        <v>3060</v>
      </c>
      <c r="I44" s="12">
        <v>0</v>
      </c>
    </row>
    <row r="45" spans="1:9" x14ac:dyDescent="0.2">
      <c r="A45" s="12" t="s">
        <v>621</v>
      </c>
      <c r="B45" s="12" t="s">
        <v>622</v>
      </c>
      <c r="C45" s="12" t="s">
        <v>623</v>
      </c>
      <c r="D45" s="13" t="s">
        <v>250</v>
      </c>
      <c r="E45" s="14">
        <v>29304</v>
      </c>
      <c r="F45" s="14" t="s">
        <v>672</v>
      </c>
      <c r="G45" s="12" t="s">
        <v>257</v>
      </c>
      <c r="H45" s="15">
        <v>2080</v>
      </c>
      <c r="I45" s="12">
        <v>1</v>
      </c>
    </row>
    <row r="46" spans="1:9" x14ac:dyDescent="0.2">
      <c r="A46" s="12" t="s">
        <v>718</v>
      </c>
      <c r="B46" s="12" t="s">
        <v>719</v>
      </c>
      <c r="C46" s="12" t="s">
        <v>720</v>
      </c>
      <c r="D46" s="13" t="s">
        <v>250</v>
      </c>
      <c r="E46" s="14">
        <v>33034</v>
      </c>
      <c r="F46" s="14" t="s">
        <v>689</v>
      </c>
      <c r="G46" s="12" t="s">
        <v>257</v>
      </c>
      <c r="H46" s="15">
        <v>3060</v>
      </c>
      <c r="I46" s="12">
        <v>0</v>
      </c>
    </row>
    <row r="47" spans="1:9" x14ac:dyDescent="0.2">
      <c r="A47" s="12" t="s">
        <v>599</v>
      </c>
      <c r="B47" s="12" t="s">
        <v>600</v>
      </c>
      <c r="C47" s="12" t="s">
        <v>601</v>
      </c>
      <c r="D47" s="13" t="s">
        <v>252</v>
      </c>
      <c r="E47" s="14">
        <v>22696</v>
      </c>
      <c r="F47" s="14" t="s">
        <v>672</v>
      </c>
      <c r="G47" s="12" t="s">
        <v>515</v>
      </c>
      <c r="H47" s="15">
        <v>7360</v>
      </c>
      <c r="I47" s="12">
        <v>3</v>
      </c>
    </row>
    <row r="48" spans="1:9" x14ac:dyDescent="0.2">
      <c r="A48" s="12" t="s">
        <v>721</v>
      </c>
      <c r="B48" s="12" t="s">
        <v>262</v>
      </c>
      <c r="C48" s="12" t="s">
        <v>280</v>
      </c>
      <c r="D48" s="13" t="s">
        <v>252</v>
      </c>
      <c r="E48" s="14">
        <v>23627</v>
      </c>
      <c r="F48" s="14" t="s">
        <v>672</v>
      </c>
      <c r="G48" s="12" t="s">
        <v>254</v>
      </c>
      <c r="H48" s="15">
        <v>8500</v>
      </c>
      <c r="I48" s="12">
        <v>0</v>
      </c>
    </row>
    <row r="49" spans="1:9" s="8" customFormat="1" x14ac:dyDescent="0.2">
      <c r="A49" s="12" t="s">
        <v>722</v>
      </c>
      <c r="B49" s="12" t="s">
        <v>723</v>
      </c>
      <c r="C49" s="12" t="s">
        <v>724</v>
      </c>
      <c r="D49" s="13" t="s">
        <v>250</v>
      </c>
      <c r="E49" s="14">
        <v>27889</v>
      </c>
      <c r="F49" s="14" t="s">
        <v>197</v>
      </c>
      <c r="G49" s="12" t="s">
        <v>515</v>
      </c>
      <c r="H49" s="15">
        <v>10880</v>
      </c>
      <c r="I49" s="12">
        <v>1</v>
      </c>
    </row>
    <row r="50" spans="1:9" s="8" customFormat="1" x14ac:dyDescent="0.2">
      <c r="A50" s="12" t="s">
        <v>725</v>
      </c>
      <c r="B50" s="12" t="s">
        <v>726</v>
      </c>
      <c r="C50" s="12" t="s">
        <v>727</v>
      </c>
      <c r="D50" s="13" t="s">
        <v>250</v>
      </c>
      <c r="E50" s="14">
        <v>28648</v>
      </c>
      <c r="F50" s="14" t="s">
        <v>672</v>
      </c>
      <c r="G50" s="12" t="s">
        <v>254</v>
      </c>
      <c r="H50" s="15">
        <v>5000</v>
      </c>
      <c r="I50" s="12">
        <v>0</v>
      </c>
    </row>
    <row r="51" spans="1:9" s="8" customFormat="1" x14ac:dyDescent="0.2">
      <c r="A51" s="12" t="s">
        <v>728</v>
      </c>
      <c r="B51" s="12" t="s">
        <v>729</v>
      </c>
      <c r="C51" s="12" t="s">
        <v>279</v>
      </c>
      <c r="D51" s="13" t="s">
        <v>252</v>
      </c>
      <c r="E51" s="14">
        <v>29002</v>
      </c>
      <c r="F51" s="14" t="s">
        <v>197</v>
      </c>
      <c r="G51" s="12" t="s">
        <v>257</v>
      </c>
      <c r="H51" s="15">
        <v>1800</v>
      </c>
      <c r="I51" s="12">
        <v>2</v>
      </c>
    </row>
    <row r="52" spans="1:9" s="8" customFormat="1" x14ac:dyDescent="0.2">
      <c r="E52" s="22"/>
      <c r="F52" s="22"/>
    </row>
    <row r="53" spans="1:9" s="8" customFormat="1" x14ac:dyDescent="0.2">
      <c r="E53" s="22"/>
      <c r="F53" s="22"/>
    </row>
    <row r="54" spans="1:9" s="8" customFormat="1" x14ac:dyDescent="0.2">
      <c r="E54" s="22"/>
      <c r="F54" s="22"/>
    </row>
    <row r="55" spans="1:9" s="8" customFormat="1" x14ac:dyDescent="0.2">
      <c r="E55" s="22"/>
      <c r="F55" s="22"/>
    </row>
    <row r="56" spans="1:9" s="8" customFormat="1" x14ac:dyDescent="0.2">
      <c r="E56" s="22"/>
      <c r="F56" s="22"/>
    </row>
    <row r="57" spans="1:9" s="8" customFormat="1" x14ac:dyDescent="0.2">
      <c r="E57" s="22"/>
      <c r="F57" s="22"/>
    </row>
    <row r="58" spans="1:9" s="8" customFormat="1" x14ac:dyDescent="0.2">
      <c r="E58" s="22"/>
      <c r="F58" s="22"/>
    </row>
    <row r="59" spans="1:9" s="8" customFormat="1" x14ac:dyDescent="0.2">
      <c r="E59" s="22"/>
      <c r="F59" s="22"/>
    </row>
    <row r="60" spans="1:9" s="8" customFormat="1" x14ac:dyDescent="0.2">
      <c r="E60" s="22"/>
      <c r="F60" s="22"/>
    </row>
    <row r="61" spans="1:9" s="8" customFormat="1" x14ac:dyDescent="0.2">
      <c r="E61" s="22"/>
      <c r="F61" s="22"/>
    </row>
    <row r="62" spans="1:9" s="8" customFormat="1" x14ac:dyDescent="0.2">
      <c r="E62" s="22"/>
      <c r="F62" s="22"/>
    </row>
    <row r="63" spans="1:9" s="8" customFormat="1" x14ac:dyDescent="0.2">
      <c r="E63" s="22"/>
      <c r="F63" s="22"/>
    </row>
    <row r="64" spans="1:9" s="8" customFormat="1" x14ac:dyDescent="0.2">
      <c r="E64" s="22"/>
      <c r="F64" s="22"/>
    </row>
    <row r="65" spans="5:6" s="8" customFormat="1" x14ac:dyDescent="0.2">
      <c r="E65" s="22"/>
      <c r="F65" s="22"/>
    </row>
  </sheetData>
  <pageMargins left="0.7" right="0.7" top="0.75" bottom="0.75" header="0.3" footer="0.3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2"/>
  </sheetPr>
  <dimension ref="A1:G116"/>
  <sheetViews>
    <sheetView showGridLines="0" workbookViewId="0"/>
  </sheetViews>
  <sheetFormatPr defaultRowHeight="14.25" x14ac:dyDescent="0.2"/>
  <cols>
    <col min="1" max="1" width="11.28515625" style="8" bestFit="1" customWidth="1"/>
    <col min="2" max="2" width="17.140625" style="8" customWidth="1"/>
    <col min="3" max="3" width="14.140625" style="8" customWidth="1"/>
    <col min="4" max="4" width="13.5703125" style="8" customWidth="1"/>
    <col min="5" max="5" width="22.5703125" style="8" bestFit="1" customWidth="1"/>
    <col min="6" max="6" width="11.28515625" style="8" bestFit="1" customWidth="1"/>
    <col min="7" max="16384" width="9.140625" style="8"/>
  </cols>
  <sheetData>
    <row r="1" spans="1:7" ht="15" x14ac:dyDescent="0.2">
      <c r="A1" s="169" t="s">
        <v>302</v>
      </c>
      <c r="B1" s="169" t="s">
        <v>214</v>
      </c>
      <c r="C1" s="169" t="s">
        <v>216</v>
      </c>
      <c r="D1" s="169" t="s">
        <v>318</v>
      </c>
      <c r="E1" s="169" t="s">
        <v>319</v>
      </c>
    </row>
    <row r="2" spans="1:7" x14ac:dyDescent="0.2">
      <c r="A2" s="170">
        <v>40306</v>
      </c>
      <c r="B2" s="171" t="s">
        <v>320</v>
      </c>
      <c r="C2" s="171">
        <v>1</v>
      </c>
      <c r="D2" s="171">
        <v>300</v>
      </c>
      <c r="E2" s="171" t="s">
        <v>200</v>
      </c>
      <c r="F2" s="22"/>
    </row>
    <row r="3" spans="1:7" x14ac:dyDescent="0.2">
      <c r="A3" s="170">
        <v>39842</v>
      </c>
      <c r="B3" s="171" t="s">
        <v>324</v>
      </c>
      <c r="C3" s="171">
        <v>1</v>
      </c>
      <c r="D3" s="171">
        <v>3300</v>
      </c>
      <c r="E3" s="171" t="s">
        <v>337</v>
      </c>
      <c r="F3" s="22"/>
    </row>
    <row r="4" spans="1:7" x14ac:dyDescent="0.2">
      <c r="A4" s="170">
        <v>40306</v>
      </c>
      <c r="B4" s="171" t="s">
        <v>320</v>
      </c>
      <c r="C4" s="171">
        <v>1</v>
      </c>
      <c r="D4" s="171">
        <v>300</v>
      </c>
      <c r="E4" s="171" t="s">
        <v>337</v>
      </c>
      <c r="F4" s="22"/>
    </row>
    <row r="5" spans="1:7" x14ac:dyDescent="0.2">
      <c r="A5" s="170">
        <v>39561</v>
      </c>
      <c r="B5" s="171" t="s">
        <v>327</v>
      </c>
      <c r="C5" s="171">
        <v>1</v>
      </c>
      <c r="D5" s="171">
        <v>6500</v>
      </c>
      <c r="E5" s="171" t="s">
        <v>339</v>
      </c>
      <c r="F5" s="22"/>
    </row>
    <row r="6" spans="1:7" x14ac:dyDescent="0.2">
      <c r="A6" s="170">
        <v>40001</v>
      </c>
      <c r="B6" s="171" t="s">
        <v>327</v>
      </c>
      <c r="C6" s="171">
        <v>1</v>
      </c>
      <c r="D6" s="171">
        <v>1250</v>
      </c>
      <c r="E6" s="171" t="s">
        <v>339</v>
      </c>
      <c r="F6" s="22"/>
    </row>
    <row r="7" spans="1:7" x14ac:dyDescent="0.2">
      <c r="A7" s="170">
        <v>40188</v>
      </c>
      <c r="B7" s="171" t="s">
        <v>326</v>
      </c>
      <c r="C7" s="171">
        <v>1</v>
      </c>
      <c r="D7" s="171">
        <v>150</v>
      </c>
      <c r="E7" s="171" t="s">
        <v>340</v>
      </c>
      <c r="F7" s="22"/>
    </row>
    <row r="8" spans="1:7" x14ac:dyDescent="0.2">
      <c r="A8" s="170">
        <v>40308</v>
      </c>
      <c r="B8" s="171" t="s">
        <v>324</v>
      </c>
      <c r="C8" s="171">
        <v>1</v>
      </c>
      <c r="D8" s="171">
        <v>7250</v>
      </c>
      <c r="E8" s="171" t="s">
        <v>340</v>
      </c>
      <c r="F8" s="22"/>
    </row>
    <row r="9" spans="1:7" x14ac:dyDescent="0.2">
      <c r="A9" s="170">
        <v>40188</v>
      </c>
      <c r="B9" s="171" t="s">
        <v>326</v>
      </c>
      <c r="C9" s="171">
        <v>1</v>
      </c>
      <c r="D9" s="171">
        <v>150</v>
      </c>
      <c r="E9" s="171" t="s">
        <v>341</v>
      </c>
      <c r="F9" s="22"/>
    </row>
    <row r="10" spans="1:7" x14ac:dyDescent="0.2">
      <c r="A10" s="170">
        <v>40308</v>
      </c>
      <c r="B10" s="171" t="s">
        <v>324</v>
      </c>
      <c r="C10" s="171">
        <v>1</v>
      </c>
      <c r="D10" s="171">
        <v>7250</v>
      </c>
      <c r="E10" s="171" t="s">
        <v>341</v>
      </c>
      <c r="F10" s="22"/>
    </row>
    <row r="11" spans="1:7" x14ac:dyDescent="0.2">
      <c r="A11" s="170">
        <v>40281</v>
      </c>
      <c r="B11" s="171" t="s">
        <v>325</v>
      </c>
      <c r="C11" s="171">
        <v>1</v>
      </c>
      <c r="D11" s="171">
        <v>7250</v>
      </c>
      <c r="E11" s="171" t="s">
        <v>344</v>
      </c>
      <c r="F11" s="22"/>
    </row>
    <row r="12" spans="1:7" x14ac:dyDescent="0.2">
      <c r="A12" s="170">
        <v>41210</v>
      </c>
      <c r="B12" s="171" t="s">
        <v>632</v>
      </c>
      <c r="C12" s="171">
        <v>1</v>
      </c>
      <c r="D12" s="171">
        <v>45000</v>
      </c>
      <c r="E12" s="171" t="s">
        <v>344</v>
      </c>
      <c r="F12" s="22"/>
    </row>
    <row r="13" spans="1:7" x14ac:dyDescent="0.2">
      <c r="A13" s="170">
        <v>40281</v>
      </c>
      <c r="B13" s="171" t="s">
        <v>325</v>
      </c>
      <c r="C13" s="171">
        <v>1</v>
      </c>
      <c r="D13" s="171">
        <v>7250</v>
      </c>
      <c r="E13" s="171" t="s">
        <v>345</v>
      </c>
      <c r="F13" s="22"/>
      <c r="G13" s="156" t="s">
        <v>551</v>
      </c>
    </row>
    <row r="14" spans="1:7" x14ac:dyDescent="0.2">
      <c r="A14" s="170">
        <v>41210</v>
      </c>
      <c r="B14" s="171" t="s">
        <v>632</v>
      </c>
      <c r="C14" s="171">
        <v>1</v>
      </c>
      <c r="D14" s="171">
        <v>45000</v>
      </c>
      <c r="E14" s="171" t="s">
        <v>345</v>
      </c>
      <c r="F14" s="22"/>
    </row>
    <row r="15" spans="1:7" x14ac:dyDescent="0.2">
      <c r="A15" s="170">
        <v>40254</v>
      </c>
      <c r="B15" s="171" t="s">
        <v>322</v>
      </c>
      <c r="C15" s="171">
        <v>1</v>
      </c>
      <c r="D15" s="171">
        <v>9800</v>
      </c>
      <c r="E15" s="171" t="s">
        <v>346</v>
      </c>
      <c r="F15" s="22"/>
    </row>
    <row r="16" spans="1:7" x14ac:dyDescent="0.2">
      <c r="A16" s="170">
        <v>40254</v>
      </c>
      <c r="B16" s="171" t="s">
        <v>322</v>
      </c>
      <c r="C16" s="171">
        <v>1</v>
      </c>
      <c r="D16" s="171">
        <v>9800</v>
      </c>
      <c r="E16" s="171" t="s">
        <v>347</v>
      </c>
      <c r="F16" s="22"/>
    </row>
    <row r="17" spans="1:6" x14ac:dyDescent="0.2">
      <c r="A17" s="170">
        <v>39561</v>
      </c>
      <c r="B17" s="171" t="s">
        <v>320</v>
      </c>
      <c r="C17" s="171">
        <v>2</v>
      </c>
      <c r="D17" s="171">
        <v>600</v>
      </c>
      <c r="E17" s="171" t="s">
        <v>200</v>
      </c>
      <c r="F17" s="22"/>
    </row>
    <row r="18" spans="1:6" x14ac:dyDescent="0.2">
      <c r="A18" s="170">
        <v>40188</v>
      </c>
      <c r="B18" s="171" t="s">
        <v>320</v>
      </c>
      <c r="C18" s="171">
        <v>2</v>
      </c>
      <c r="D18" s="171">
        <v>600</v>
      </c>
      <c r="E18" s="171" t="s">
        <v>200</v>
      </c>
      <c r="F18" s="22"/>
    </row>
    <row r="19" spans="1:6" x14ac:dyDescent="0.2">
      <c r="A19" s="170">
        <v>40306</v>
      </c>
      <c r="B19" s="171" t="s">
        <v>326</v>
      </c>
      <c r="C19" s="171">
        <v>2</v>
      </c>
      <c r="D19" s="171">
        <v>300</v>
      </c>
      <c r="E19" s="171" t="s">
        <v>200</v>
      </c>
      <c r="F19" s="22"/>
    </row>
    <row r="20" spans="1:6" x14ac:dyDescent="0.2">
      <c r="A20" s="170">
        <v>39561</v>
      </c>
      <c r="B20" s="171" t="s">
        <v>320</v>
      </c>
      <c r="C20" s="171">
        <v>2</v>
      </c>
      <c r="D20" s="171">
        <v>600</v>
      </c>
      <c r="E20" s="171" t="s">
        <v>337</v>
      </c>
      <c r="F20" s="22"/>
    </row>
    <row r="21" spans="1:6" x14ac:dyDescent="0.2">
      <c r="A21" s="170">
        <v>40188</v>
      </c>
      <c r="B21" s="171" t="s">
        <v>320</v>
      </c>
      <c r="C21" s="171">
        <v>2</v>
      </c>
      <c r="D21" s="171">
        <v>600</v>
      </c>
      <c r="E21" s="171" t="s">
        <v>337</v>
      </c>
      <c r="F21" s="22"/>
    </row>
    <row r="22" spans="1:6" x14ac:dyDescent="0.2">
      <c r="A22" s="170">
        <v>40306</v>
      </c>
      <c r="B22" s="171" t="s">
        <v>326</v>
      </c>
      <c r="C22" s="171">
        <v>2</v>
      </c>
      <c r="D22" s="171">
        <v>300</v>
      </c>
      <c r="E22" s="171" t="s">
        <v>337</v>
      </c>
      <c r="F22" s="22"/>
    </row>
    <row r="23" spans="1:6" x14ac:dyDescent="0.2">
      <c r="A23" s="170">
        <v>39560</v>
      </c>
      <c r="B23" s="171" t="s">
        <v>324</v>
      </c>
      <c r="C23" s="171">
        <v>2</v>
      </c>
      <c r="D23" s="171">
        <v>6600</v>
      </c>
      <c r="E23" s="171" t="s">
        <v>339</v>
      </c>
      <c r="F23" s="22"/>
    </row>
    <row r="24" spans="1:6" x14ac:dyDescent="0.2">
      <c r="A24" s="170">
        <v>40224</v>
      </c>
      <c r="B24" s="171" t="s">
        <v>327</v>
      </c>
      <c r="C24" s="171">
        <v>2</v>
      </c>
      <c r="D24" s="171">
        <v>13000</v>
      </c>
      <c r="E24" s="171" t="s">
        <v>339</v>
      </c>
      <c r="F24" s="22"/>
    </row>
    <row r="25" spans="1:6" x14ac:dyDescent="0.2">
      <c r="A25" s="170">
        <v>39846</v>
      </c>
      <c r="B25" s="171" t="s">
        <v>323</v>
      </c>
      <c r="C25" s="171">
        <v>2</v>
      </c>
      <c r="D25" s="171">
        <v>2500</v>
      </c>
      <c r="E25" s="171" t="s">
        <v>340</v>
      </c>
      <c r="F25" s="22"/>
    </row>
    <row r="26" spans="1:6" x14ac:dyDescent="0.2">
      <c r="A26" s="170">
        <v>40270</v>
      </c>
      <c r="B26" s="171" t="s">
        <v>327</v>
      </c>
      <c r="C26" s="171">
        <v>2</v>
      </c>
      <c r="D26" s="171">
        <v>13000</v>
      </c>
      <c r="E26" s="171" t="s">
        <v>340</v>
      </c>
      <c r="F26" s="22"/>
    </row>
    <row r="27" spans="1:6" x14ac:dyDescent="0.2">
      <c r="A27" s="170">
        <v>40542</v>
      </c>
      <c r="B27" s="171" t="s">
        <v>325</v>
      </c>
      <c r="C27" s="171">
        <v>2</v>
      </c>
      <c r="D27" s="171">
        <v>14500</v>
      </c>
      <c r="E27" s="171" t="s">
        <v>340</v>
      </c>
      <c r="F27" s="22"/>
    </row>
    <row r="28" spans="1:6" x14ac:dyDescent="0.2">
      <c r="A28" s="170">
        <v>40582</v>
      </c>
      <c r="B28" s="171" t="s">
        <v>320</v>
      </c>
      <c r="C28" s="171">
        <v>2</v>
      </c>
      <c r="D28" s="171">
        <v>600</v>
      </c>
      <c r="E28" s="171" t="s">
        <v>340</v>
      </c>
      <c r="F28" s="22"/>
    </row>
    <row r="29" spans="1:6" x14ac:dyDescent="0.2">
      <c r="A29" s="170">
        <v>39846</v>
      </c>
      <c r="B29" s="171" t="s">
        <v>323</v>
      </c>
      <c r="C29" s="171">
        <v>2</v>
      </c>
      <c r="D29" s="171">
        <v>2500</v>
      </c>
      <c r="E29" s="171" t="s">
        <v>341</v>
      </c>
      <c r="F29" s="22"/>
    </row>
    <row r="30" spans="1:6" x14ac:dyDescent="0.2">
      <c r="A30" s="170">
        <v>40270</v>
      </c>
      <c r="B30" s="171" t="s">
        <v>327</v>
      </c>
      <c r="C30" s="171">
        <v>2</v>
      </c>
      <c r="D30" s="171">
        <v>13000</v>
      </c>
      <c r="E30" s="171" t="s">
        <v>341</v>
      </c>
      <c r="F30" s="22"/>
    </row>
    <row r="31" spans="1:6" x14ac:dyDescent="0.2">
      <c r="A31" s="170">
        <v>40542</v>
      </c>
      <c r="B31" s="171" t="s">
        <v>325</v>
      </c>
      <c r="C31" s="171">
        <v>2</v>
      </c>
      <c r="D31" s="171">
        <v>14500</v>
      </c>
      <c r="E31" s="171" t="s">
        <v>341</v>
      </c>
      <c r="F31" s="22"/>
    </row>
    <row r="32" spans="1:6" x14ac:dyDescent="0.2">
      <c r="A32" s="170">
        <v>40582</v>
      </c>
      <c r="B32" s="171" t="s">
        <v>320</v>
      </c>
      <c r="C32" s="171">
        <v>2</v>
      </c>
      <c r="D32" s="171">
        <v>600</v>
      </c>
      <c r="E32" s="171" t="s">
        <v>341</v>
      </c>
      <c r="F32" s="22"/>
    </row>
    <row r="33" spans="1:6" x14ac:dyDescent="0.2">
      <c r="A33" s="170">
        <v>39560</v>
      </c>
      <c r="B33" s="171" t="s">
        <v>320</v>
      </c>
      <c r="C33" s="171">
        <v>2</v>
      </c>
      <c r="D33" s="171">
        <v>600</v>
      </c>
      <c r="E33" s="171" t="s">
        <v>344</v>
      </c>
      <c r="F33" s="22"/>
    </row>
    <row r="34" spans="1:6" x14ac:dyDescent="0.2">
      <c r="A34" s="170">
        <v>40307</v>
      </c>
      <c r="B34" s="171" t="s">
        <v>320</v>
      </c>
      <c r="C34" s="171">
        <v>2</v>
      </c>
      <c r="D34" s="171">
        <v>600</v>
      </c>
      <c r="E34" s="171" t="s">
        <v>344</v>
      </c>
      <c r="F34" s="22"/>
    </row>
    <row r="35" spans="1:6" x14ac:dyDescent="0.2">
      <c r="A35" s="170">
        <v>39560</v>
      </c>
      <c r="B35" s="171" t="s">
        <v>320</v>
      </c>
      <c r="C35" s="171">
        <v>2</v>
      </c>
      <c r="D35" s="171">
        <v>600</v>
      </c>
      <c r="E35" s="171" t="s">
        <v>345</v>
      </c>
      <c r="F35" s="22"/>
    </row>
    <row r="36" spans="1:6" x14ac:dyDescent="0.2">
      <c r="A36" s="170">
        <v>40307</v>
      </c>
      <c r="B36" s="171" t="s">
        <v>320</v>
      </c>
      <c r="C36" s="171">
        <v>2</v>
      </c>
      <c r="D36" s="171">
        <v>600</v>
      </c>
      <c r="E36" s="171" t="s">
        <v>345</v>
      </c>
      <c r="F36" s="22"/>
    </row>
    <row r="37" spans="1:6" x14ac:dyDescent="0.2">
      <c r="A37" s="170">
        <v>39561</v>
      </c>
      <c r="B37" s="171" t="s">
        <v>325</v>
      </c>
      <c r="C37" s="171">
        <v>2</v>
      </c>
      <c r="D37" s="171">
        <v>14500</v>
      </c>
      <c r="E37" s="171" t="s">
        <v>346</v>
      </c>
      <c r="F37" s="22"/>
    </row>
    <row r="38" spans="1:6" x14ac:dyDescent="0.2">
      <c r="A38" s="170">
        <v>39561</v>
      </c>
      <c r="B38" s="171" t="s">
        <v>325</v>
      </c>
      <c r="C38" s="171">
        <v>2</v>
      </c>
      <c r="D38" s="171">
        <v>14500</v>
      </c>
      <c r="E38" s="171" t="s">
        <v>347</v>
      </c>
      <c r="F38" s="22"/>
    </row>
    <row r="39" spans="1:6" x14ac:dyDescent="0.2">
      <c r="A39" s="170">
        <v>39562</v>
      </c>
      <c r="B39" s="171" t="s">
        <v>323</v>
      </c>
      <c r="C39" s="171">
        <v>3</v>
      </c>
      <c r="D39" s="171">
        <v>3750</v>
      </c>
      <c r="E39" s="171" t="s">
        <v>200</v>
      </c>
      <c r="F39" s="22"/>
    </row>
    <row r="40" spans="1:6" x14ac:dyDescent="0.2">
      <c r="A40" s="170">
        <v>40150</v>
      </c>
      <c r="B40" s="171" t="s">
        <v>325</v>
      </c>
      <c r="C40" s="171">
        <v>3</v>
      </c>
      <c r="D40" s="171">
        <v>21750</v>
      </c>
      <c r="E40" s="171" t="s">
        <v>200</v>
      </c>
      <c r="F40" s="22"/>
    </row>
    <row r="41" spans="1:6" x14ac:dyDescent="0.2">
      <c r="A41" s="170">
        <v>40306</v>
      </c>
      <c r="B41" s="171" t="s">
        <v>325</v>
      </c>
      <c r="C41" s="171">
        <v>3</v>
      </c>
      <c r="D41" s="171">
        <v>21750</v>
      </c>
      <c r="E41" s="171" t="s">
        <v>200</v>
      </c>
      <c r="F41" s="22"/>
    </row>
    <row r="42" spans="1:6" x14ac:dyDescent="0.2">
      <c r="A42" s="170">
        <v>39562</v>
      </c>
      <c r="B42" s="171" t="s">
        <v>323</v>
      </c>
      <c r="C42" s="171">
        <v>3</v>
      </c>
      <c r="D42" s="171">
        <v>3750</v>
      </c>
      <c r="E42" s="171" t="s">
        <v>337</v>
      </c>
      <c r="F42" s="22"/>
    </row>
    <row r="43" spans="1:6" x14ac:dyDescent="0.2">
      <c r="A43" s="170">
        <v>40150</v>
      </c>
      <c r="B43" s="171" t="s">
        <v>325</v>
      </c>
      <c r="C43" s="171">
        <v>3</v>
      </c>
      <c r="D43" s="171">
        <v>21750</v>
      </c>
      <c r="E43" s="171" t="s">
        <v>337</v>
      </c>
      <c r="F43" s="22"/>
    </row>
    <row r="44" spans="1:6" x14ac:dyDescent="0.2">
      <c r="A44" s="170">
        <v>40306</v>
      </c>
      <c r="B44" s="171" t="s">
        <v>325</v>
      </c>
      <c r="C44" s="171">
        <v>3</v>
      </c>
      <c r="D44" s="171">
        <v>21750</v>
      </c>
      <c r="E44" s="171" t="s">
        <v>337</v>
      </c>
      <c r="F44" s="22"/>
    </row>
    <row r="45" spans="1:6" x14ac:dyDescent="0.2">
      <c r="A45" s="170">
        <v>40224</v>
      </c>
      <c r="B45" s="171" t="s">
        <v>320</v>
      </c>
      <c r="C45" s="171">
        <v>3</v>
      </c>
      <c r="D45" s="171">
        <v>750</v>
      </c>
      <c r="E45" s="171" t="s">
        <v>339</v>
      </c>
      <c r="F45" s="22"/>
    </row>
    <row r="46" spans="1:6" x14ac:dyDescent="0.2">
      <c r="A46" s="170">
        <v>40645</v>
      </c>
      <c r="B46" s="171" t="s">
        <v>325</v>
      </c>
      <c r="C46" s="171">
        <v>3</v>
      </c>
      <c r="D46" s="171">
        <v>21750</v>
      </c>
      <c r="E46" s="171" t="s">
        <v>339</v>
      </c>
      <c r="F46" s="22"/>
    </row>
    <row r="47" spans="1:6" x14ac:dyDescent="0.2">
      <c r="A47" s="170">
        <v>39560</v>
      </c>
      <c r="B47" s="171" t="s">
        <v>326</v>
      </c>
      <c r="C47" s="171">
        <v>3</v>
      </c>
      <c r="D47" s="171">
        <v>450</v>
      </c>
      <c r="E47" s="171" t="s">
        <v>344</v>
      </c>
      <c r="F47" s="22"/>
    </row>
    <row r="48" spans="1:6" x14ac:dyDescent="0.2">
      <c r="A48" s="170">
        <v>40188</v>
      </c>
      <c r="B48" s="171" t="s">
        <v>327</v>
      </c>
      <c r="C48" s="171">
        <v>3</v>
      </c>
      <c r="D48" s="171">
        <v>19500</v>
      </c>
      <c r="E48" s="171" t="s">
        <v>344</v>
      </c>
      <c r="F48" s="22"/>
    </row>
    <row r="49" spans="1:6" x14ac:dyDescent="0.2">
      <c r="A49" s="170">
        <v>40224</v>
      </c>
      <c r="B49" s="171" t="s">
        <v>320</v>
      </c>
      <c r="C49" s="171">
        <v>3</v>
      </c>
      <c r="D49" s="171">
        <v>750</v>
      </c>
      <c r="E49" s="171" t="s">
        <v>344</v>
      </c>
      <c r="F49" s="22"/>
    </row>
    <row r="50" spans="1:6" x14ac:dyDescent="0.2">
      <c r="A50" s="170">
        <v>40255</v>
      </c>
      <c r="B50" s="171" t="s">
        <v>322</v>
      </c>
      <c r="C50" s="171">
        <v>3</v>
      </c>
      <c r="D50" s="171">
        <v>29400</v>
      </c>
      <c r="E50" s="171" t="s">
        <v>344</v>
      </c>
      <c r="F50" s="22"/>
    </row>
    <row r="51" spans="1:6" x14ac:dyDescent="0.2">
      <c r="A51" s="170">
        <v>40436</v>
      </c>
      <c r="B51" s="171" t="s">
        <v>324</v>
      </c>
      <c r="C51" s="171">
        <v>3</v>
      </c>
      <c r="D51" s="171">
        <v>9900</v>
      </c>
      <c r="E51" s="171" t="s">
        <v>344</v>
      </c>
      <c r="F51" s="22"/>
    </row>
    <row r="52" spans="1:6" x14ac:dyDescent="0.2">
      <c r="A52" s="170">
        <v>39560</v>
      </c>
      <c r="B52" s="171" t="s">
        <v>326</v>
      </c>
      <c r="C52" s="171">
        <v>3</v>
      </c>
      <c r="D52" s="171">
        <v>450</v>
      </c>
      <c r="E52" s="171" t="s">
        <v>345</v>
      </c>
      <c r="F52" s="22"/>
    </row>
    <row r="53" spans="1:6" x14ac:dyDescent="0.2">
      <c r="A53" s="170">
        <v>40188</v>
      </c>
      <c r="B53" s="171" t="s">
        <v>327</v>
      </c>
      <c r="C53" s="171">
        <v>3</v>
      </c>
      <c r="D53" s="171">
        <v>19500</v>
      </c>
      <c r="E53" s="171" t="s">
        <v>345</v>
      </c>
      <c r="F53" s="22"/>
    </row>
    <row r="54" spans="1:6" x14ac:dyDescent="0.2">
      <c r="A54" s="170">
        <v>40224</v>
      </c>
      <c r="B54" s="171" t="s">
        <v>320</v>
      </c>
      <c r="C54" s="171">
        <v>3</v>
      </c>
      <c r="D54" s="171">
        <v>750</v>
      </c>
      <c r="E54" s="171" t="s">
        <v>345</v>
      </c>
      <c r="F54" s="22"/>
    </row>
    <row r="55" spans="1:6" x14ac:dyDescent="0.2">
      <c r="A55" s="170">
        <v>40255</v>
      </c>
      <c r="B55" s="171" t="s">
        <v>322</v>
      </c>
      <c r="C55" s="171">
        <v>3</v>
      </c>
      <c r="D55" s="171">
        <v>29400</v>
      </c>
      <c r="E55" s="171" t="s">
        <v>345</v>
      </c>
      <c r="F55" s="22"/>
    </row>
    <row r="56" spans="1:6" x14ac:dyDescent="0.2">
      <c r="A56" s="170">
        <v>40436</v>
      </c>
      <c r="B56" s="171" t="s">
        <v>324</v>
      </c>
      <c r="C56" s="171">
        <v>3</v>
      </c>
      <c r="D56" s="171">
        <v>9900</v>
      </c>
      <c r="E56" s="171" t="s">
        <v>345</v>
      </c>
      <c r="F56" s="22"/>
    </row>
    <row r="57" spans="1:6" x14ac:dyDescent="0.2">
      <c r="A57" s="170">
        <v>40224</v>
      </c>
      <c r="B57" s="171" t="s">
        <v>324</v>
      </c>
      <c r="C57" s="171">
        <v>3</v>
      </c>
      <c r="D57" s="171">
        <v>9900</v>
      </c>
      <c r="E57" s="171" t="s">
        <v>346</v>
      </c>
      <c r="F57" s="22"/>
    </row>
    <row r="58" spans="1:6" x14ac:dyDescent="0.2">
      <c r="A58" s="170">
        <v>40615</v>
      </c>
      <c r="B58" s="171" t="s">
        <v>320</v>
      </c>
      <c r="C58" s="171">
        <v>3</v>
      </c>
      <c r="D58" s="171">
        <v>750</v>
      </c>
      <c r="E58" s="171" t="s">
        <v>346</v>
      </c>
      <c r="F58" s="22"/>
    </row>
    <row r="59" spans="1:6" x14ac:dyDescent="0.2">
      <c r="A59" s="170">
        <v>40224</v>
      </c>
      <c r="B59" s="171" t="s">
        <v>324</v>
      </c>
      <c r="C59" s="171">
        <v>3</v>
      </c>
      <c r="D59" s="171">
        <v>9900</v>
      </c>
      <c r="E59" s="171" t="s">
        <v>347</v>
      </c>
      <c r="F59" s="22"/>
    </row>
    <row r="60" spans="1:6" x14ac:dyDescent="0.2">
      <c r="A60" s="170">
        <v>40615</v>
      </c>
      <c r="B60" s="171" t="s">
        <v>320</v>
      </c>
      <c r="C60" s="171">
        <v>3</v>
      </c>
      <c r="D60" s="171">
        <v>750</v>
      </c>
      <c r="E60" s="171" t="s">
        <v>347</v>
      </c>
      <c r="F60" s="22"/>
    </row>
    <row r="61" spans="1:6" x14ac:dyDescent="0.2">
      <c r="A61" s="170">
        <v>39561</v>
      </c>
      <c r="B61" s="171" t="s">
        <v>322</v>
      </c>
      <c r="C61" s="171">
        <v>4</v>
      </c>
      <c r="D61" s="171">
        <v>39200</v>
      </c>
      <c r="E61" s="171" t="s">
        <v>200</v>
      </c>
      <c r="F61" s="22"/>
    </row>
    <row r="62" spans="1:6" x14ac:dyDescent="0.2">
      <c r="A62" s="170">
        <v>39561</v>
      </c>
      <c r="B62" s="171" t="s">
        <v>322</v>
      </c>
      <c r="C62" s="171">
        <v>4</v>
      </c>
      <c r="D62" s="171">
        <v>39200</v>
      </c>
      <c r="E62" s="171" t="s">
        <v>337</v>
      </c>
      <c r="F62" s="22"/>
    </row>
    <row r="63" spans="1:6" x14ac:dyDescent="0.2">
      <c r="A63" s="170">
        <v>39493</v>
      </c>
      <c r="B63" s="171" t="s">
        <v>323</v>
      </c>
      <c r="C63" s="171">
        <v>4</v>
      </c>
      <c r="D63" s="171">
        <v>29000</v>
      </c>
      <c r="E63" s="171" t="s">
        <v>339</v>
      </c>
      <c r="F63" s="22"/>
    </row>
    <row r="64" spans="1:6" x14ac:dyDescent="0.2">
      <c r="A64" s="170">
        <v>40078</v>
      </c>
      <c r="B64" s="171" t="s">
        <v>320</v>
      </c>
      <c r="C64" s="171">
        <v>4</v>
      </c>
      <c r="D64" s="171">
        <v>1000</v>
      </c>
      <c r="E64" s="171" t="s">
        <v>339</v>
      </c>
      <c r="F64" s="22"/>
    </row>
    <row r="65" spans="1:6" x14ac:dyDescent="0.2">
      <c r="A65" s="170">
        <v>39561</v>
      </c>
      <c r="B65" s="171" t="s">
        <v>327</v>
      </c>
      <c r="C65" s="171">
        <v>4</v>
      </c>
      <c r="D65" s="171">
        <v>26000</v>
      </c>
      <c r="E65" s="171" t="s">
        <v>340</v>
      </c>
      <c r="F65" s="22"/>
    </row>
    <row r="66" spans="1:6" x14ac:dyDescent="0.2">
      <c r="A66" s="170">
        <v>41042</v>
      </c>
      <c r="B66" s="171" t="s">
        <v>320</v>
      </c>
      <c r="C66" s="171">
        <v>4</v>
      </c>
      <c r="D66" s="171">
        <v>1000</v>
      </c>
      <c r="E66" s="171" t="s">
        <v>340</v>
      </c>
      <c r="F66" s="22"/>
    </row>
    <row r="67" spans="1:6" x14ac:dyDescent="0.2">
      <c r="A67" s="170">
        <v>39561</v>
      </c>
      <c r="B67" s="171" t="s">
        <v>327</v>
      </c>
      <c r="C67" s="171">
        <v>4</v>
      </c>
      <c r="D67" s="171">
        <v>26000</v>
      </c>
      <c r="E67" s="171" t="s">
        <v>341</v>
      </c>
      <c r="F67" s="22"/>
    </row>
    <row r="68" spans="1:6" x14ac:dyDescent="0.2">
      <c r="A68" s="170">
        <v>41042</v>
      </c>
      <c r="B68" s="171" t="s">
        <v>320</v>
      </c>
      <c r="C68" s="171">
        <v>4</v>
      </c>
      <c r="D68" s="171">
        <v>1000</v>
      </c>
      <c r="E68" s="171" t="s">
        <v>341</v>
      </c>
      <c r="F68" s="22"/>
    </row>
    <row r="69" spans="1:6" x14ac:dyDescent="0.2">
      <c r="A69" s="170">
        <v>40112</v>
      </c>
      <c r="B69" s="171" t="s">
        <v>327</v>
      </c>
      <c r="C69" s="171">
        <v>4</v>
      </c>
      <c r="D69" s="171">
        <v>29000</v>
      </c>
      <c r="E69" s="171" t="s">
        <v>344</v>
      </c>
      <c r="F69" s="22"/>
    </row>
    <row r="70" spans="1:6" x14ac:dyDescent="0.2">
      <c r="A70" s="170">
        <v>40436</v>
      </c>
      <c r="B70" s="171" t="s">
        <v>326</v>
      </c>
      <c r="C70" s="171">
        <v>4</v>
      </c>
      <c r="D70" s="171">
        <v>600</v>
      </c>
      <c r="E70" s="171" t="s">
        <v>344</v>
      </c>
      <c r="F70" s="22"/>
    </row>
    <row r="71" spans="1:6" x14ac:dyDescent="0.2">
      <c r="A71" s="170">
        <v>40112</v>
      </c>
      <c r="B71" s="171" t="s">
        <v>327</v>
      </c>
      <c r="C71" s="171">
        <v>4</v>
      </c>
      <c r="D71" s="171">
        <v>29000</v>
      </c>
      <c r="E71" s="171" t="s">
        <v>345</v>
      </c>
      <c r="F71" s="22"/>
    </row>
    <row r="72" spans="1:6" x14ac:dyDescent="0.2">
      <c r="A72" s="170">
        <v>40436</v>
      </c>
      <c r="B72" s="171" t="s">
        <v>326</v>
      </c>
      <c r="C72" s="171">
        <v>4</v>
      </c>
      <c r="D72" s="171">
        <v>600</v>
      </c>
      <c r="E72" s="171" t="s">
        <v>345</v>
      </c>
      <c r="F72" s="22"/>
    </row>
    <row r="73" spans="1:6" x14ac:dyDescent="0.2">
      <c r="A73" s="170">
        <v>39493</v>
      </c>
      <c r="B73" s="171" t="s">
        <v>323</v>
      </c>
      <c r="C73" s="171">
        <v>4</v>
      </c>
      <c r="D73" s="171">
        <v>5000</v>
      </c>
      <c r="E73" s="171" t="s">
        <v>346</v>
      </c>
      <c r="F73" s="22"/>
    </row>
    <row r="74" spans="1:6" x14ac:dyDescent="0.2">
      <c r="A74" s="170">
        <v>39562</v>
      </c>
      <c r="B74" s="171" t="s">
        <v>324</v>
      </c>
      <c r="C74" s="171">
        <v>4</v>
      </c>
      <c r="D74" s="171">
        <v>13200</v>
      </c>
      <c r="E74" s="171" t="s">
        <v>346</v>
      </c>
      <c r="F74" s="22"/>
    </row>
    <row r="75" spans="1:6" x14ac:dyDescent="0.2">
      <c r="A75" s="170">
        <v>40188</v>
      </c>
      <c r="B75" s="171" t="s">
        <v>327</v>
      </c>
      <c r="C75" s="171">
        <v>4</v>
      </c>
      <c r="D75" s="171">
        <v>26000</v>
      </c>
      <c r="E75" s="171" t="s">
        <v>346</v>
      </c>
      <c r="F75" s="22"/>
    </row>
    <row r="76" spans="1:6" x14ac:dyDescent="0.2">
      <c r="A76" s="170">
        <v>39493</v>
      </c>
      <c r="B76" s="171" t="s">
        <v>323</v>
      </c>
      <c r="C76" s="171">
        <v>4</v>
      </c>
      <c r="D76" s="171">
        <v>5000</v>
      </c>
      <c r="E76" s="171" t="s">
        <v>347</v>
      </c>
      <c r="F76" s="22"/>
    </row>
    <row r="77" spans="1:6" x14ac:dyDescent="0.2">
      <c r="A77" s="170">
        <v>39562</v>
      </c>
      <c r="B77" s="171" t="s">
        <v>324</v>
      </c>
      <c r="C77" s="171">
        <v>4</v>
      </c>
      <c r="D77" s="171">
        <v>13200</v>
      </c>
      <c r="E77" s="171" t="s">
        <v>347</v>
      </c>
      <c r="F77" s="22"/>
    </row>
    <row r="78" spans="1:6" x14ac:dyDescent="0.2">
      <c r="A78" s="170">
        <v>40188</v>
      </c>
      <c r="B78" s="171" t="s">
        <v>327</v>
      </c>
      <c r="C78" s="171">
        <v>4</v>
      </c>
      <c r="D78" s="171">
        <v>26000</v>
      </c>
      <c r="E78" s="171" t="s">
        <v>347</v>
      </c>
      <c r="F78" s="22"/>
    </row>
    <row r="79" spans="1:6" x14ac:dyDescent="0.2">
      <c r="A79" s="170">
        <v>40683</v>
      </c>
      <c r="B79" s="171" t="s">
        <v>326</v>
      </c>
      <c r="C79" s="171">
        <v>5</v>
      </c>
      <c r="D79" s="171">
        <v>750</v>
      </c>
      <c r="E79" s="171" t="s">
        <v>339</v>
      </c>
      <c r="F79" s="22"/>
    </row>
    <row r="80" spans="1:6" x14ac:dyDescent="0.2">
      <c r="A80" s="170">
        <v>41228</v>
      </c>
      <c r="B80" s="171" t="s">
        <v>632</v>
      </c>
      <c r="C80" s="171">
        <v>5</v>
      </c>
      <c r="D80" s="171">
        <v>225000</v>
      </c>
      <c r="E80" s="171" t="s">
        <v>339</v>
      </c>
      <c r="F80" s="22"/>
    </row>
    <row r="81" spans="1:6" x14ac:dyDescent="0.2">
      <c r="A81" s="170">
        <v>39560</v>
      </c>
      <c r="B81" s="171" t="s">
        <v>320</v>
      </c>
      <c r="C81" s="171">
        <v>5</v>
      </c>
      <c r="D81" s="171">
        <v>1250</v>
      </c>
      <c r="E81" s="171" t="s">
        <v>340</v>
      </c>
      <c r="F81" s="22"/>
    </row>
    <row r="82" spans="1:6" x14ac:dyDescent="0.2">
      <c r="A82" s="170">
        <v>40036</v>
      </c>
      <c r="B82" s="171" t="s">
        <v>324</v>
      </c>
      <c r="C82" s="171">
        <v>5</v>
      </c>
      <c r="D82" s="171">
        <v>16500</v>
      </c>
      <c r="E82" s="171" t="s">
        <v>340</v>
      </c>
      <c r="F82" s="22"/>
    </row>
    <row r="83" spans="1:6" x14ac:dyDescent="0.2">
      <c r="A83" s="170">
        <v>40310</v>
      </c>
      <c r="B83" s="171" t="s">
        <v>327</v>
      </c>
      <c r="C83" s="171">
        <v>5</v>
      </c>
      <c r="D83" s="171">
        <v>32500</v>
      </c>
      <c r="E83" s="171" t="s">
        <v>340</v>
      </c>
      <c r="F83" s="22"/>
    </row>
    <row r="84" spans="1:6" x14ac:dyDescent="0.2">
      <c r="A84" s="170">
        <v>39560</v>
      </c>
      <c r="B84" s="171" t="s">
        <v>320</v>
      </c>
      <c r="C84" s="171">
        <v>5</v>
      </c>
      <c r="D84" s="171">
        <v>1250</v>
      </c>
      <c r="E84" s="171" t="s">
        <v>341</v>
      </c>
      <c r="F84" s="22"/>
    </row>
    <row r="85" spans="1:6" x14ac:dyDescent="0.2">
      <c r="A85" s="170">
        <v>40036</v>
      </c>
      <c r="B85" s="171" t="s">
        <v>324</v>
      </c>
      <c r="C85" s="171">
        <v>5</v>
      </c>
      <c r="D85" s="171">
        <v>16500</v>
      </c>
      <c r="E85" s="171" t="s">
        <v>341</v>
      </c>
      <c r="F85" s="22"/>
    </row>
    <row r="86" spans="1:6" x14ac:dyDescent="0.2">
      <c r="A86" s="170">
        <v>40310</v>
      </c>
      <c r="B86" s="171" t="s">
        <v>327</v>
      </c>
      <c r="C86" s="171">
        <v>5</v>
      </c>
      <c r="D86" s="171">
        <v>32500</v>
      </c>
      <c r="E86" s="171" t="s">
        <v>341</v>
      </c>
      <c r="F86" s="22"/>
    </row>
    <row r="87" spans="1:6" x14ac:dyDescent="0.2">
      <c r="A87" s="170">
        <v>40443</v>
      </c>
      <c r="B87" s="171" t="s">
        <v>323</v>
      </c>
      <c r="C87" s="171">
        <v>5</v>
      </c>
      <c r="D87" s="171">
        <v>6250</v>
      </c>
      <c r="E87" s="171" t="s">
        <v>344</v>
      </c>
      <c r="F87" s="22"/>
    </row>
    <row r="88" spans="1:6" x14ac:dyDescent="0.2">
      <c r="A88" s="170">
        <v>40443</v>
      </c>
      <c r="B88" s="171" t="s">
        <v>323</v>
      </c>
      <c r="C88" s="171">
        <v>5</v>
      </c>
      <c r="D88" s="171">
        <v>6250</v>
      </c>
      <c r="E88" s="171" t="s">
        <v>345</v>
      </c>
      <c r="F88" s="22"/>
    </row>
    <row r="89" spans="1:6" x14ac:dyDescent="0.2">
      <c r="A89" s="170">
        <v>39922</v>
      </c>
      <c r="B89" s="171" t="s">
        <v>326</v>
      </c>
      <c r="C89" s="171">
        <v>5</v>
      </c>
      <c r="D89" s="171">
        <v>750</v>
      </c>
      <c r="E89" s="171" t="s">
        <v>346</v>
      </c>
      <c r="F89" s="22"/>
    </row>
    <row r="90" spans="1:6" x14ac:dyDescent="0.2">
      <c r="A90" s="170">
        <v>40306</v>
      </c>
      <c r="B90" s="171" t="s">
        <v>320</v>
      </c>
      <c r="C90" s="171">
        <v>5</v>
      </c>
      <c r="D90" s="171">
        <v>1250</v>
      </c>
      <c r="E90" s="171" t="s">
        <v>346</v>
      </c>
      <c r="F90" s="22"/>
    </row>
    <row r="91" spans="1:6" x14ac:dyDescent="0.2">
      <c r="A91" s="170">
        <v>39922</v>
      </c>
      <c r="B91" s="171" t="s">
        <v>326</v>
      </c>
      <c r="C91" s="171">
        <v>5</v>
      </c>
      <c r="D91" s="171">
        <v>750</v>
      </c>
      <c r="E91" s="171" t="s">
        <v>347</v>
      </c>
      <c r="F91" s="22"/>
    </row>
    <row r="92" spans="1:6" x14ac:dyDescent="0.2">
      <c r="A92" s="170">
        <v>40306</v>
      </c>
      <c r="B92" s="171" t="s">
        <v>320</v>
      </c>
      <c r="C92" s="171">
        <v>5</v>
      </c>
      <c r="D92" s="171">
        <v>1250</v>
      </c>
      <c r="E92" s="171" t="s">
        <v>347</v>
      </c>
      <c r="F92" s="22"/>
    </row>
    <row r="93" spans="1:6" x14ac:dyDescent="0.2">
      <c r="A93" s="170">
        <v>39875</v>
      </c>
      <c r="B93" s="171" t="s">
        <v>326</v>
      </c>
      <c r="C93" s="171">
        <v>6</v>
      </c>
      <c r="D93" s="171">
        <v>900</v>
      </c>
      <c r="E93" s="171" t="s">
        <v>346</v>
      </c>
      <c r="F93" s="22"/>
    </row>
    <row r="94" spans="1:6" x14ac:dyDescent="0.2">
      <c r="A94" s="170">
        <v>39875</v>
      </c>
      <c r="B94" s="171" t="s">
        <v>326</v>
      </c>
      <c r="C94" s="171">
        <v>6</v>
      </c>
      <c r="D94" s="171">
        <v>900</v>
      </c>
      <c r="E94" s="171" t="s">
        <v>347</v>
      </c>
      <c r="F94" s="22"/>
    </row>
    <row r="95" spans="1:6" x14ac:dyDescent="0.2">
      <c r="A95" s="170">
        <v>40987</v>
      </c>
      <c r="B95" s="171" t="s">
        <v>632</v>
      </c>
      <c r="C95" s="171">
        <v>7</v>
      </c>
      <c r="D95" s="171">
        <v>31500</v>
      </c>
      <c r="E95" s="171" t="s">
        <v>337</v>
      </c>
      <c r="F95" s="22"/>
    </row>
    <row r="96" spans="1:6" x14ac:dyDescent="0.2">
      <c r="A96" s="170">
        <v>40306</v>
      </c>
      <c r="B96" s="171" t="s">
        <v>322</v>
      </c>
      <c r="C96" s="171">
        <v>7</v>
      </c>
      <c r="D96" s="171">
        <v>68600</v>
      </c>
      <c r="E96" s="171" t="s">
        <v>339</v>
      </c>
      <c r="F96" s="22"/>
    </row>
    <row r="97" spans="1:6" x14ac:dyDescent="0.2">
      <c r="A97" s="170">
        <v>39560</v>
      </c>
      <c r="B97" s="171" t="s">
        <v>327</v>
      </c>
      <c r="C97" s="171">
        <v>7</v>
      </c>
      <c r="D97" s="171">
        <v>45500</v>
      </c>
      <c r="E97" s="171" t="s">
        <v>344</v>
      </c>
      <c r="F97" s="22"/>
    </row>
    <row r="98" spans="1:6" x14ac:dyDescent="0.2">
      <c r="A98" s="170">
        <v>39560</v>
      </c>
      <c r="B98" s="171" t="s">
        <v>327</v>
      </c>
      <c r="C98" s="171">
        <v>7</v>
      </c>
      <c r="D98" s="171">
        <v>45500</v>
      </c>
      <c r="E98" s="171" t="s">
        <v>345</v>
      </c>
      <c r="F98" s="22"/>
    </row>
    <row r="99" spans="1:6" x14ac:dyDescent="0.2">
      <c r="A99" s="170">
        <v>40657</v>
      </c>
      <c r="B99" s="171" t="s">
        <v>327</v>
      </c>
      <c r="C99" s="171">
        <v>8</v>
      </c>
      <c r="D99" s="171">
        <v>52000</v>
      </c>
      <c r="E99" s="171" t="s">
        <v>337</v>
      </c>
      <c r="F99" s="22"/>
    </row>
    <row r="100" spans="1:6" x14ac:dyDescent="0.2">
      <c r="A100" s="170">
        <v>40131</v>
      </c>
      <c r="B100" s="171" t="s">
        <v>323</v>
      </c>
      <c r="C100" s="171">
        <v>8</v>
      </c>
      <c r="D100" s="171">
        <v>10000</v>
      </c>
      <c r="E100" s="171" t="s">
        <v>346</v>
      </c>
      <c r="F100" s="22"/>
    </row>
    <row r="101" spans="1:6" x14ac:dyDescent="0.2">
      <c r="A101" s="170">
        <v>40131</v>
      </c>
      <c r="B101" s="171" t="s">
        <v>323</v>
      </c>
      <c r="C101" s="171">
        <v>8</v>
      </c>
      <c r="D101" s="171">
        <v>10000</v>
      </c>
      <c r="E101" s="171" t="s">
        <v>347</v>
      </c>
      <c r="F101" s="22"/>
    </row>
    <row r="102" spans="1:6" x14ac:dyDescent="0.2">
      <c r="A102" s="170">
        <v>40423</v>
      </c>
      <c r="B102" s="171" t="s">
        <v>322</v>
      </c>
      <c r="C102" s="171">
        <v>9</v>
      </c>
      <c r="D102" s="171">
        <v>88200</v>
      </c>
      <c r="E102" s="171" t="s">
        <v>340</v>
      </c>
      <c r="F102" s="22"/>
    </row>
    <row r="103" spans="1:6" x14ac:dyDescent="0.2">
      <c r="A103" s="170">
        <v>40423</v>
      </c>
      <c r="B103" s="171" t="s">
        <v>322</v>
      </c>
      <c r="C103" s="171">
        <v>9</v>
      </c>
      <c r="D103" s="171">
        <v>88200</v>
      </c>
      <c r="E103" s="171" t="s">
        <v>341</v>
      </c>
      <c r="F103" s="22"/>
    </row>
    <row r="104" spans="1:6" x14ac:dyDescent="0.2">
      <c r="A104" s="170">
        <v>39941</v>
      </c>
      <c r="B104" s="171" t="s">
        <v>322</v>
      </c>
      <c r="C104" s="171">
        <v>10</v>
      </c>
      <c r="D104" s="171">
        <v>98000</v>
      </c>
      <c r="E104" s="171" t="s">
        <v>200</v>
      </c>
      <c r="F104" s="22"/>
    </row>
    <row r="105" spans="1:6" x14ac:dyDescent="0.2">
      <c r="A105" s="170">
        <v>39941</v>
      </c>
      <c r="B105" s="171" t="s">
        <v>322</v>
      </c>
      <c r="C105" s="171">
        <v>10</v>
      </c>
      <c r="D105" s="171">
        <v>98000</v>
      </c>
      <c r="E105" s="171" t="s">
        <v>337</v>
      </c>
      <c r="F105" s="22"/>
    </row>
    <row r="106" spans="1:6" x14ac:dyDescent="0.2">
      <c r="A106" s="170">
        <v>40537</v>
      </c>
      <c r="B106" s="171" t="s">
        <v>326</v>
      </c>
      <c r="C106" s="171">
        <v>10</v>
      </c>
      <c r="D106" s="171">
        <v>1500</v>
      </c>
      <c r="E106" s="171" t="s">
        <v>340</v>
      </c>
      <c r="F106" s="22"/>
    </row>
    <row r="107" spans="1:6" x14ac:dyDescent="0.2">
      <c r="A107" s="170">
        <v>40537</v>
      </c>
      <c r="B107" s="171" t="s">
        <v>326</v>
      </c>
      <c r="C107" s="171">
        <v>10</v>
      </c>
      <c r="D107" s="171">
        <v>1500</v>
      </c>
      <c r="E107" s="171" t="s">
        <v>341</v>
      </c>
      <c r="F107" s="22"/>
    </row>
    <row r="108" spans="1:6" x14ac:dyDescent="0.2">
      <c r="A108" s="170">
        <v>41064</v>
      </c>
      <c r="B108" s="171" t="s">
        <v>632</v>
      </c>
      <c r="C108" s="171">
        <v>15</v>
      </c>
      <c r="D108" s="171">
        <v>675000</v>
      </c>
      <c r="E108" s="171" t="s">
        <v>340</v>
      </c>
      <c r="F108" s="22"/>
    </row>
    <row r="109" spans="1:6" x14ac:dyDescent="0.2">
      <c r="A109" s="170">
        <v>41064</v>
      </c>
      <c r="B109" s="171" t="s">
        <v>632</v>
      </c>
      <c r="C109" s="171">
        <v>15</v>
      </c>
      <c r="D109" s="171">
        <v>675000</v>
      </c>
      <c r="E109" s="171" t="s">
        <v>341</v>
      </c>
      <c r="F109" s="22"/>
    </row>
    <row r="110" spans="1:6" x14ac:dyDescent="0.2">
      <c r="A110" s="170">
        <v>40961</v>
      </c>
      <c r="B110" s="171" t="s">
        <v>632</v>
      </c>
      <c r="C110" s="171">
        <v>20</v>
      </c>
      <c r="D110" s="171">
        <v>900000</v>
      </c>
      <c r="E110" s="171" t="s">
        <v>346</v>
      </c>
      <c r="F110" s="22"/>
    </row>
    <row r="111" spans="1:6" x14ac:dyDescent="0.2">
      <c r="A111" s="170">
        <v>40961</v>
      </c>
      <c r="B111" s="171" t="s">
        <v>632</v>
      </c>
      <c r="C111" s="171">
        <v>20</v>
      </c>
      <c r="D111" s="171">
        <v>900000</v>
      </c>
      <c r="E111" s="171" t="s">
        <v>347</v>
      </c>
      <c r="F111" s="22"/>
    </row>
    <row r="112" spans="1:6" x14ac:dyDescent="0.2">
      <c r="A112" s="170">
        <v>41228</v>
      </c>
      <c r="B112" s="171" t="s">
        <v>632</v>
      </c>
      <c r="C112" s="171">
        <v>5</v>
      </c>
      <c r="D112" s="171">
        <v>225000</v>
      </c>
      <c r="E112" s="171" t="s">
        <v>338</v>
      </c>
      <c r="F112" s="22"/>
    </row>
    <row r="113" spans="1:6" x14ac:dyDescent="0.2">
      <c r="A113" s="170">
        <v>39561</v>
      </c>
      <c r="B113" s="171" t="s">
        <v>327</v>
      </c>
      <c r="C113" s="171">
        <v>1</v>
      </c>
      <c r="D113" s="171">
        <v>6500</v>
      </c>
      <c r="E113" s="171" t="s">
        <v>338</v>
      </c>
      <c r="F113" s="22"/>
    </row>
    <row r="114" spans="1:6" x14ac:dyDescent="0.2">
      <c r="A114" s="170">
        <v>40001</v>
      </c>
      <c r="B114" s="171" t="s">
        <v>327</v>
      </c>
      <c r="C114" s="171">
        <v>1</v>
      </c>
      <c r="D114" s="171">
        <v>1250</v>
      </c>
      <c r="E114" s="171" t="s">
        <v>338</v>
      </c>
      <c r="F114" s="22"/>
    </row>
    <row r="115" spans="1:6" x14ac:dyDescent="0.2">
      <c r="A115" s="170">
        <v>40224</v>
      </c>
      <c r="B115" s="171" t="s">
        <v>327</v>
      </c>
      <c r="C115" s="171">
        <v>2</v>
      </c>
      <c r="D115" s="171">
        <v>13000</v>
      </c>
      <c r="E115" s="171" t="s">
        <v>338</v>
      </c>
      <c r="F115" s="22"/>
    </row>
    <row r="116" spans="1:6" x14ac:dyDescent="0.2">
      <c r="A116" s="170">
        <v>39560</v>
      </c>
      <c r="B116" s="171" t="s">
        <v>324</v>
      </c>
      <c r="C116" s="171">
        <v>2</v>
      </c>
      <c r="D116" s="171">
        <v>6600</v>
      </c>
      <c r="E116" s="171" t="s">
        <v>338</v>
      </c>
      <c r="F116" s="22"/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3300"/>
  </sheetPr>
  <dimension ref="A1:G18"/>
  <sheetViews>
    <sheetView workbookViewId="0"/>
  </sheetViews>
  <sheetFormatPr defaultColWidth="19" defaultRowHeight="12.75" x14ac:dyDescent="0.2"/>
  <cols>
    <col min="1" max="1" width="3.42578125" bestFit="1" customWidth="1"/>
    <col min="3" max="3" width="14.28515625" bestFit="1" customWidth="1"/>
    <col min="4" max="4" width="13.28515625" bestFit="1" customWidth="1"/>
    <col min="5" max="5" width="15.140625" bestFit="1" customWidth="1"/>
    <col min="6" max="6" width="15" bestFit="1" customWidth="1"/>
    <col min="7" max="7" width="14.5703125" bestFit="1" customWidth="1"/>
  </cols>
  <sheetData>
    <row r="1" spans="1:7" ht="30" x14ac:dyDescent="0.2">
      <c r="A1" s="213" t="s">
        <v>283</v>
      </c>
      <c r="B1" s="213" t="s">
        <v>1059</v>
      </c>
      <c r="C1" s="213" t="s">
        <v>1060</v>
      </c>
      <c r="D1" s="213" t="s">
        <v>1061</v>
      </c>
      <c r="E1" s="213" t="s">
        <v>1062</v>
      </c>
      <c r="F1" s="213" t="s">
        <v>1063</v>
      </c>
      <c r="G1" s="213" t="s">
        <v>1064</v>
      </c>
    </row>
    <row r="2" spans="1:7" ht="14.25" x14ac:dyDescent="0.2">
      <c r="A2" s="214">
        <v>1</v>
      </c>
      <c r="B2" s="214" t="s">
        <v>1065</v>
      </c>
      <c r="C2" s="214">
        <v>20</v>
      </c>
      <c r="D2" s="214">
        <v>160</v>
      </c>
      <c r="E2" s="214">
        <f>C2*D2</f>
        <v>3200</v>
      </c>
      <c r="F2" s="214">
        <f>E2*$D$17</f>
        <v>416</v>
      </c>
      <c r="G2" s="215">
        <f>(E2-F2)*$D$18</f>
        <v>83520</v>
      </c>
    </row>
    <row r="3" spans="1:7" ht="14.25" x14ac:dyDescent="0.2">
      <c r="A3" s="214">
        <v>2</v>
      </c>
      <c r="B3" s="214" t="s">
        <v>1066</v>
      </c>
      <c r="C3" s="214">
        <v>30</v>
      </c>
      <c r="D3" s="214">
        <v>100</v>
      </c>
      <c r="E3" s="214">
        <f t="shared" ref="E3:E15" si="0">C3*D3</f>
        <v>3000</v>
      </c>
      <c r="F3" s="214">
        <f t="shared" ref="F3:F15" si="1">E3*$D$17</f>
        <v>390</v>
      </c>
      <c r="G3" s="215">
        <f t="shared" ref="G3:G15" si="2">(E3-F3)*$D$18</f>
        <v>78300</v>
      </c>
    </row>
    <row r="4" spans="1:7" ht="14.25" x14ac:dyDescent="0.2">
      <c r="A4" s="214">
        <v>3</v>
      </c>
      <c r="B4" s="214" t="s">
        <v>568</v>
      </c>
      <c r="C4" s="214">
        <v>40</v>
      </c>
      <c r="D4" s="214">
        <v>120</v>
      </c>
      <c r="E4" s="214">
        <f t="shared" si="0"/>
        <v>4800</v>
      </c>
      <c r="F4" s="214">
        <f t="shared" si="1"/>
        <v>624</v>
      </c>
      <c r="G4" s="215">
        <f t="shared" si="2"/>
        <v>125280</v>
      </c>
    </row>
    <row r="5" spans="1:7" ht="14.25" x14ac:dyDescent="0.2">
      <c r="A5" s="214">
        <v>4</v>
      </c>
      <c r="B5" s="214" t="s">
        <v>1067</v>
      </c>
      <c r="C5" s="214">
        <v>50</v>
      </c>
      <c r="D5" s="214">
        <v>80</v>
      </c>
      <c r="E5" s="214">
        <f t="shared" si="0"/>
        <v>4000</v>
      </c>
      <c r="F5" s="214">
        <f t="shared" si="1"/>
        <v>520</v>
      </c>
      <c r="G5" s="215">
        <f t="shared" si="2"/>
        <v>104400</v>
      </c>
    </row>
    <row r="6" spans="1:7" ht="14.25" x14ac:dyDescent="0.2">
      <c r="A6" s="214">
        <v>5</v>
      </c>
      <c r="B6" s="214" t="s">
        <v>1068</v>
      </c>
      <c r="C6" s="214">
        <v>100</v>
      </c>
      <c r="D6" s="214">
        <v>200</v>
      </c>
      <c r="E6" s="214">
        <f t="shared" si="0"/>
        <v>20000</v>
      </c>
      <c r="F6" s="214">
        <f t="shared" si="1"/>
        <v>2600</v>
      </c>
      <c r="G6" s="215">
        <f t="shared" si="2"/>
        <v>522000</v>
      </c>
    </row>
    <row r="7" spans="1:7" ht="14.25" x14ac:dyDescent="0.2">
      <c r="A7" s="214">
        <v>6</v>
      </c>
      <c r="B7" s="214" t="s">
        <v>1069</v>
      </c>
      <c r="C7" s="214">
        <v>90</v>
      </c>
      <c r="D7" s="214">
        <v>200</v>
      </c>
      <c r="E7" s="214">
        <f t="shared" si="0"/>
        <v>18000</v>
      </c>
      <c r="F7" s="214">
        <f t="shared" si="1"/>
        <v>2340</v>
      </c>
      <c r="G7" s="215">
        <f t="shared" si="2"/>
        <v>469800</v>
      </c>
    </row>
    <row r="8" spans="1:7" ht="14.25" x14ac:dyDescent="0.2">
      <c r="A8" s="214">
        <v>7</v>
      </c>
      <c r="B8" s="214" t="s">
        <v>1070</v>
      </c>
      <c r="C8" s="214">
        <v>80</v>
      </c>
      <c r="D8" s="214">
        <v>180</v>
      </c>
      <c r="E8" s="214">
        <f t="shared" si="0"/>
        <v>14400</v>
      </c>
      <c r="F8" s="214">
        <f t="shared" si="1"/>
        <v>1872</v>
      </c>
      <c r="G8" s="215">
        <f t="shared" si="2"/>
        <v>375840</v>
      </c>
    </row>
    <row r="9" spans="1:7" ht="14.25" x14ac:dyDescent="0.2">
      <c r="A9" s="214">
        <v>8</v>
      </c>
      <c r="B9" s="214" t="s">
        <v>1071</v>
      </c>
      <c r="C9" s="214">
        <v>75</v>
      </c>
      <c r="D9" s="214">
        <v>220</v>
      </c>
      <c r="E9" s="214">
        <f t="shared" si="0"/>
        <v>16500</v>
      </c>
      <c r="F9" s="214">
        <f t="shared" si="1"/>
        <v>2145</v>
      </c>
      <c r="G9" s="215">
        <f t="shared" si="2"/>
        <v>430650</v>
      </c>
    </row>
    <row r="10" spans="1:7" ht="14.25" x14ac:dyDescent="0.2">
      <c r="A10" s="214">
        <v>9</v>
      </c>
      <c r="B10" s="214" t="s">
        <v>1072</v>
      </c>
      <c r="C10" s="214">
        <v>20</v>
      </c>
      <c r="D10" s="214">
        <v>140</v>
      </c>
      <c r="E10" s="214">
        <f t="shared" si="0"/>
        <v>2800</v>
      </c>
      <c r="F10" s="214">
        <f t="shared" si="1"/>
        <v>364</v>
      </c>
      <c r="G10" s="215">
        <f t="shared" si="2"/>
        <v>73080</v>
      </c>
    </row>
    <row r="11" spans="1:7" ht="14.25" x14ac:dyDescent="0.2">
      <c r="A11" s="214">
        <v>10</v>
      </c>
      <c r="B11" s="214" t="s">
        <v>1073</v>
      </c>
      <c r="C11" s="214">
        <v>50</v>
      </c>
      <c r="D11" s="214">
        <v>160</v>
      </c>
      <c r="E11" s="214">
        <f t="shared" si="0"/>
        <v>8000</v>
      </c>
      <c r="F11" s="214">
        <f t="shared" si="1"/>
        <v>1040</v>
      </c>
      <c r="G11" s="215">
        <f t="shared" si="2"/>
        <v>208800</v>
      </c>
    </row>
    <row r="12" spans="1:7" ht="14.25" x14ac:dyDescent="0.2">
      <c r="A12" s="214">
        <v>11</v>
      </c>
      <c r="B12" s="214" t="s">
        <v>1074</v>
      </c>
      <c r="C12" s="214">
        <v>75</v>
      </c>
      <c r="D12" s="214">
        <v>200</v>
      </c>
      <c r="E12" s="214">
        <f t="shared" si="0"/>
        <v>15000</v>
      </c>
      <c r="F12" s="214">
        <f t="shared" si="1"/>
        <v>1950</v>
      </c>
      <c r="G12" s="215">
        <f t="shared" si="2"/>
        <v>391500</v>
      </c>
    </row>
    <row r="13" spans="1:7" ht="14.25" x14ac:dyDescent="0.2">
      <c r="A13" s="214">
        <v>12</v>
      </c>
      <c r="B13" s="214" t="s">
        <v>841</v>
      </c>
      <c r="C13" s="214">
        <v>120</v>
      </c>
      <c r="D13" s="214">
        <v>220</v>
      </c>
      <c r="E13" s="214">
        <f t="shared" si="0"/>
        <v>26400</v>
      </c>
      <c r="F13" s="214">
        <f t="shared" si="1"/>
        <v>3432</v>
      </c>
      <c r="G13" s="215">
        <f t="shared" si="2"/>
        <v>689040</v>
      </c>
    </row>
    <row r="14" spans="1:7" ht="14.25" x14ac:dyDescent="0.2">
      <c r="A14" s="214">
        <v>13</v>
      </c>
      <c r="B14" s="214" t="s">
        <v>1075</v>
      </c>
      <c r="C14" s="214">
        <v>75</v>
      </c>
      <c r="D14" s="214">
        <v>180</v>
      </c>
      <c r="E14" s="214">
        <f t="shared" si="0"/>
        <v>13500</v>
      </c>
      <c r="F14" s="214">
        <f t="shared" si="1"/>
        <v>1755</v>
      </c>
      <c r="G14" s="215">
        <f t="shared" si="2"/>
        <v>352350</v>
      </c>
    </row>
    <row r="15" spans="1:7" ht="14.25" x14ac:dyDescent="0.2">
      <c r="A15" s="214">
        <v>14</v>
      </c>
      <c r="B15" s="214" t="s">
        <v>839</v>
      </c>
      <c r="C15" s="214">
        <v>150</v>
      </c>
      <c r="D15" s="214">
        <v>160</v>
      </c>
      <c r="E15" s="214">
        <f t="shared" si="0"/>
        <v>24000</v>
      </c>
      <c r="F15" s="214">
        <f t="shared" si="1"/>
        <v>3120</v>
      </c>
      <c r="G15" s="215">
        <f t="shared" si="2"/>
        <v>626400</v>
      </c>
    </row>
    <row r="17" spans="2:5" ht="15.75" x14ac:dyDescent="0.25">
      <c r="B17" s="301" t="s">
        <v>1076</v>
      </c>
      <c r="C17" s="301"/>
      <c r="D17" s="217">
        <v>0.13</v>
      </c>
      <c r="E17" s="210"/>
    </row>
    <row r="18" spans="2:5" ht="15.75" x14ac:dyDescent="0.25">
      <c r="B18" s="301" t="s">
        <v>1077</v>
      </c>
      <c r="C18" s="301"/>
      <c r="D18" s="216">
        <v>30</v>
      </c>
      <c r="E18" s="210"/>
    </row>
  </sheetData>
  <mergeCells count="2">
    <mergeCell ref="B17:C17"/>
    <mergeCell ref="B18:C18"/>
  </mergeCells>
  <pageMargins left="0.7" right="0.7" top="0.75" bottom="0.75" header="0.3" footer="0.3"/>
  <pageSetup paperSize="9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D11"/>
  <sheetViews>
    <sheetView showGridLines="0" zoomScaleNormal="100" workbookViewId="0"/>
  </sheetViews>
  <sheetFormatPr defaultRowHeight="12.75" x14ac:dyDescent="0.2"/>
  <cols>
    <col min="1" max="1" width="27" bestFit="1" customWidth="1"/>
    <col min="2" max="2" width="17.28515625" customWidth="1"/>
    <col min="3" max="3" width="18.42578125" bestFit="1" customWidth="1"/>
    <col min="4" max="4" width="15.5703125" customWidth="1"/>
  </cols>
  <sheetData>
    <row r="1" spans="1:4" ht="20.25" customHeight="1" x14ac:dyDescent="0.2">
      <c r="A1" s="169" t="s">
        <v>932</v>
      </c>
      <c r="B1" s="169" t="s">
        <v>302</v>
      </c>
      <c r="C1" s="169" t="s">
        <v>937</v>
      </c>
      <c r="D1" s="184" t="s">
        <v>935</v>
      </c>
    </row>
    <row r="2" spans="1:4" ht="14.25" x14ac:dyDescent="0.2">
      <c r="A2" s="174"/>
      <c r="B2" s="174"/>
      <c r="C2" s="174"/>
      <c r="D2" s="174"/>
    </row>
    <row r="3" spans="1:4" ht="14.25" x14ac:dyDescent="0.2">
      <c r="A3" s="174" t="s">
        <v>933</v>
      </c>
      <c r="B3" s="175">
        <v>41428</v>
      </c>
      <c r="C3" s="185">
        <v>0.375</v>
      </c>
      <c r="D3" s="174">
        <v>15000</v>
      </c>
    </row>
    <row r="4" spans="1:4" ht="14.25" x14ac:dyDescent="0.2">
      <c r="A4" s="174" t="s">
        <v>934</v>
      </c>
      <c r="B4" s="175">
        <v>41477</v>
      </c>
      <c r="C4" s="185">
        <v>0.5</v>
      </c>
      <c r="D4" s="174">
        <v>50000</v>
      </c>
    </row>
    <row r="5" spans="1:4" ht="14.25" x14ac:dyDescent="0.2">
      <c r="A5" s="174" t="s">
        <v>936</v>
      </c>
      <c r="B5" s="175">
        <v>41516</v>
      </c>
      <c r="C5" s="185">
        <v>0.625</v>
      </c>
      <c r="D5" s="174">
        <v>5000</v>
      </c>
    </row>
    <row r="6" spans="1:4" ht="14.25" x14ac:dyDescent="0.2">
      <c r="A6" s="174" t="s">
        <v>938</v>
      </c>
      <c r="B6" s="175">
        <v>41517</v>
      </c>
      <c r="C6" s="185">
        <v>0.75</v>
      </c>
      <c r="D6" s="174">
        <v>1000</v>
      </c>
    </row>
    <row r="11" spans="1:4" ht="14.25" x14ac:dyDescent="0.2">
      <c r="C11" s="156" t="s">
        <v>939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V18"/>
  <sheetViews>
    <sheetView showGridLines="0" workbookViewId="0"/>
  </sheetViews>
  <sheetFormatPr defaultRowHeight="14.25" x14ac:dyDescent="0.2"/>
  <cols>
    <col min="1" max="1" width="19.42578125" style="8" customWidth="1"/>
    <col min="2" max="2" width="5.85546875" style="8" bestFit="1" customWidth="1"/>
    <col min="3" max="3" width="14.7109375" style="8" bestFit="1" customWidth="1"/>
    <col min="4" max="44" width="3.7109375" style="8" customWidth="1"/>
    <col min="45" max="45" width="4.7109375" style="8" customWidth="1"/>
    <col min="46" max="46" width="4.42578125" style="8" customWidth="1"/>
    <col min="47" max="47" width="4.5703125" style="8" bestFit="1" customWidth="1"/>
    <col min="48" max="48" width="5" style="8" bestFit="1" customWidth="1"/>
    <col min="49" max="50" width="3.7109375" style="8" customWidth="1"/>
    <col min="51" max="16384" width="9.140625" style="8"/>
  </cols>
  <sheetData>
    <row r="1" spans="1:48" ht="17.25" customHeight="1" thickBot="1" x14ac:dyDescent="0.3">
      <c r="A1" s="219" t="s">
        <v>1089</v>
      </c>
    </row>
    <row r="2" spans="1:48" ht="14.1" customHeight="1" thickTop="1" x14ac:dyDescent="0.2">
      <c r="A2" s="220" t="s">
        <v>570</v>
      </c>
      <c r="B2" s="221">
        <v>160</v>
      </c>
      <c r="C2" s="278"/>
      <c r="D2" s="278"/>
      <c r="E2" s="278"/>
      <c r="M2" s="222" t="s">
        <v>499</v>
      </c>
      <c r="N2" s="223"/>
      <c r="O2" s="223"/>
      <c r="P2" s="223"/>
      <c r="Q2" s="223"/>
      <c r="R2" s="223"/>
      <c r="S2" s="223"/>
      <c r="T2" s="223"/>
      <c r="U2" s="223"/>
      <c r="V2" s="224"/>
      <c r="W2" s="224"/>
    </row>
    <row r="3" spans="1:48" ht="13.5" customHeight="1" thickBot="1" x14ac:dyDescent="0.3">
      <c r="A3" s="225"/>
      <c r="B3" s="226"/>
      <c r="N3" s="281"/>
      <c r="O3" s="281"/>
      <c r="P3" s="281"/>
      <c r="R3" s="282"/>
      <c r="S3" s="282"/>
    </row>
    <row r="4" spans="1:48" ht="58.5" customHeight="1" thickTop="1" thickBot="1" x14ac:dyDescent="0.25">
      <c r="A4" s="279" t="s">
        <v>562</v>
      </c>
      <c r="B4" s="286" t="s">
        <v>555</v>
      </c>
      <c r="C4" s="279" t="s">
        <v>284</v>
      </c>
      <c r="D4" s="283" t="s">
        <v>500</v>
      </c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5"/>
      <c r="AI4" s="274" t="s">
        <v>522</v>
      </c>
      <c r="AJ4" s="275"/>
      <c r="AK4" s="274" t="s">
        <v>557</v>
      </c>
      <c r="AL4" s="275"/>
      <c r="AM4" s="274" t="s">
        <v>558</v>
      </c>
      <c r="AN4" s="275"/>
      <c r="AO4" s="274" t="s">
        <v>501</v>
      </c>
      <c r="AP4" s="275"/>
      <c r="AQ4" s="288" t="s">
        <v>560</v>
      </c>
      <c r="AR4" s="289"/>
      <c r="AS4" s="274" t="s">
        <v>523</v>
      </c>
      <c r="AT4" s="275"/>
      <c r="AU4" s="274" t="s">
        <v>561</v>
      </c>
      <c r="AV4" s="275"/>
    </row>
    <row r="5" spans="1:48" ht="28.5" customHeight="1" thickTop="1" thickBot="1" x14ac:dyDescent="0.25">
      <c r="A5" s="280"/>
      <c r="B5" s="287"/>
      <c r="C5" s="280"/>
      <c r="D5" s="227">
        <v>1</v>
      </c>
      <c r="E5" s="228">
        <v>2</v>
      </c>
      <c r="F5" s="228">
        <v>3</v>
      </c>
      <c r="G5" s="228">
        <v>4</v>
      </c>
      <c r="H5" s="228">
        <v>5</v>
      </c>
      <c r="I5" s="228">
        <v>6</v>
      </c>
      <c r="J5" s="228">
        <v>7</v>
      </c>
      <c r="K5" s="228">
        <v>8</v>
      </c>
      <c r="L5" s="228">
        <v>9</v>
      </c>
      <c r="M5" s="228">
        <v>10</v>
      </c>
      <c r="N5" s="228">
        <v>11</v>
      </c>
      <c r="O5" s="228">
        <v>12</v>
      </c>
      <c r="P5" s="228">
        <v>13</v>
      </c>
      <c r="Q5" s="228">
        <v>14</v>
      </c>
      <c r="R5" s="228">
        <v>15</v>
      </c>
      <c r="S5" s="228">
        <v>16</v>
      </c>
      <c r="T5" s="228">
        <v>17</v>
      </c>
      <c r="U5" s="228">
        <v>18</v>
      </c>
      <c r="V5" s="228">
        <v>19</v>
      </c>
      <c r="W5" s="228">
        <v>20</v>
      </c>
      <c r="X5" s="228">
        <v>21</v>
      </c>
      <c r="Y5" s="228">
        <v>22</v>
      </c>
      <c r="Z5" s="228">
        <v>23</v>
      </c>
      <c r="AA5" s="228">
        <v>24</v>
      </c>
      <c r="AB5" s="228">
        <v>25</v>
      </c>
      <c r="AC5" s="228">
        <v>26</v>
      </c>
      <c r="AD5" s="228">
        <v>27</v>
      </c>
      <c r="AE5" s="228">
        <v>28</v>
      </c>
      <c r="AF5" s="228">
        <v>29</v>
      </c>
      <c r="AG5" s="228">
        <v>30</v>
      </c>
      <c r="AH5" s="229">
        <v>31</v>
      </c>
      <c r="AI5" s="276"/>
      <c r="AJ5" s="277"/>
      <c r="AK5" s="276"/>
      <c r="AL5" s="277"/>
      <c r="AM5" s="276"/>
      <c r="AN5" s="277"/>
      <c r="AO5" s="276"/>
      <c r="AP5" s="277"/>
      <c r="AQ5" s="290"/>
      <c r="AR5" s="291"/>
      <c r="AS5" s="276"/>
      <c r="AT5" s="277"/>
      <c r="AU5" s="276"/>
      <c r="AV5" s="277"/>
    </row>
    <row r="6" spans="1:48" ht="15" thickTop="1" x14ac:dyDescent="0.2">
      <c r="A6" s="230" t="s">
        <v>563</v>
      </c>
      <c r="B6" s="230">
        <v>11</v>
      </c>
      <c r="C6" s="230" t="s">
        <v>502</v>
      </c>
      <c r="D6" s="231" t="s">
        <v>503</v>
      </c>
      <c r="E6" s="232" t="s">
        <v>556</v>
      </c>
      <c r="F6" s="232" t="s">
        <v>556</v>
      </c>
      <c r="G6" s="233" t="s">
        <v>503</v>
      </c>
      <c r="H6" s="234" t="s">
        <v>503</v>
      </c>
      <c r="I6" s="234">
        <v>8</v>
      </c>
      <c r="J6" s="233">
        <v>8</v>
      </c>
      <c r="K6" s="233">
        <v>8</v>
      </c>
      <c r="L6" s="232" t="s">
        <v>556</v>
      </c>
      <c r="M6" s="232" t="s">
        <v>556</v>
      </c>
      <c r="N6" s="233" t="s">
        <v>504</v>
      </c>
      <c r="O6" s="234" t="s">
        <v>504</v>
      </c>
      <c r="P6" s="234" t="s">
        <v>503</v>
      </c>
      <c r="Q6" s="233" t="s">
        <v>503</v>
      </c>
      <c r="R6" s="233">
        <v>8</v>
      </c>
      <c r="S6" s="232" t="s">
        <v>556</v>
      </c>
      <c r="T6" s="232" t="s">
        <v>556</v>
      </c>
      <c r="U6" s="233">
        <v>8</v>
      </c>
      <c r="V6" s="233">
        <v>8</v>
      </c>
      <c r="W6" s="233">
        <v>8</v>
      </c>
      <c r="X6" s="233">
        <v>8</v>
      </c>
      <c r="Y6" s="233">
        <v>8</v>
      </c>
      <c r="Z6" s="232" t="s">
        <v>556</v>
      </c>
      <c r="AA6" s="232" t="s">
        <v>556</v>
      </c>
      <c r="AB6" s="233">
        <v>8</v>
      </c>
      <c r="AC6" s="233">
        <v>8</v>
      </c>
      <c r="AD6" s="233">
        <v>10</v>
      </c>
      <c r="AE6" s="233">
        <v>8</v>
      </c>
      <c r="AF6" s="233">
        <v>8</v>
      </c>
      <c r="AG6" s="232" t="s">
        <v>556</v>
      </c>
      <c r="AH6" s="235" t="s">
        <v>556</v>
      </c>
      <c r="AI6" s="236"/>
      <c r="AJ6" s="237">
        <v>14</v>
      </c>
      <c r="AK6" s="236"/>
      <c r="AL6" s="238">
        <v>0</v>
      </c>
      <c r="AM6" s="236"/>
      <c r="AN6" s="238">
        <v>5</v>
      </c>
      <c r="AO6" s="236"/>
      <c r="AP6" s="238">
        <v>2</v>
      </c>
      <c r="AQ6" s="236"/>
      <c r="AR6" s="238">
        <v>10</v>
      </c>
      <c r="AS6" s="236"/>
      <c r="AT6" s="238">
        <v>130</v>
      </c>
      <c r="AU6" s="239"/>
      <c r="AV6" s="240">
        <v>0.81</v>
      </c>
    </row>
    <row r="7" spans="1:48" x14ac:dyDescent="0.2">
      <c r="A7" s="241" t="s">
        <v>564</v>
      </c>
      <c r="B7" s="241">
        <v>22</v>
      </c>
      <c r="C7" s="241" t="s">
        <v>510</v>
      </c>
      <c r="D7" s="231">
        <v>8</v>
      </c>
      <c r="E7" s="232" t="s">
        <v>556</v>
      </c>
      <c r="F7" s="232" t="s">
        <v>556</v>
      </c>
      <c r="G7" s="233">
        <v>8</v>
      </c>
      <c r="H7" s="234">
        <v>8</v>
      </c>
      <c r="I7" s="234">
        <v>8</v>
      </c>
      <c r="J7" s="233">
        <v>8</v>
      </c>
      <c r="K7" s="233" t="s">
        <v>559</v>
      </c>
      <c r="L7" s="232" t="s">
        <v>556</v>
      </c>
      <c r="M7" s="232" t="s">
        <v>556</v>
      </c>
      <c r="N7" s="233">
        <v>8</v>
      </c>
      <c r="O7" s="234">
        <v>8</v>
      </c>
      <c r="P7" s="234">
        <v>8</v>
      </c>
      <c r="Q7" s="233">
        <v>8</v>
      </c>
      <c r="R7" s="233">
        <v>8</v>
      </c>
      <c r="S7" s="232" t="s">
        <v>556</v>
      </c>
      <c r="T7" s="232" t="s">
        <v>556</v>
      </c>
      <c r="U7" s="233" t="s">
        <v>507</v>
      </c>
      <c r="V7" s="234" t="s">
        <v>507</v>
      </c>
      <c r="W7" s="233">
        <v>8</v>
      </c>
      <c r="X7" s="233">
        <v>8</v>
      </c>
      <c r="Y7" s="233">
        <v>8</v>
      </c>
      <c r="Z7" s="232" t="s">
        <v>556</v>
      </c>
      <c r="AA7" s="232" t="s">
        <v>556</v>
      </c>
      <c r="AB7" s="233" t="s">
        <v>504</v>
      </c>
      <c r="AC7" s="233" t="s">
        <v>504</v>
      </c>
      <c r="AD7" s="233" t="s">
        <v>504</v>
      </c>
      <c r="AE7" s="233" t="s">
        <v>504</v>
      </c>
      <c r="AF7" s="233">
        <v>8</v>
      </c>
      <c r="AG7" s="232" t="s">
        <v>556</v>
      </c>
      <c r="AH7" s="235" t="s">
        <v>556</v>
      </c>
      <c r="AI7" s="242"/>
      <c r="AJ7" s="237">
        <v>14</v>
      </c>
      <c r="AK7" s="242"/>
      <c r="AL7" s="238">
        <v>2</v>
      </c>
      <c r="AM7" s="242"/>
      <c r="AN7" s="238">
        <v>0</v>
      </c>
      <c r="AO7" s="242"/>
      <c r="AP7" s="238">
        <v>4</v>
      </c>
      <c r="AQ7" s="242"/>
      <c r="AR7" s="238">
        <v>11</v>
      </c>
      <c r="AS7" s="242"/>
      <c r="AT7" s="238">
        <v>144</v>
      </c>
      <c r="AU7" s="243"/>
      <c r="AV7" s="244">
        <v>0.9</v>
      </c>
    </row>
    <row r="8" spans="1:48" x14ac:dyDescent="0.2">
      <c r="A8" s="241" t="s">
        <v>565</v>
      </c>
      <c r="B8" s="241">
        <v>33</v>
      </c>
      <c r="C8" s="241" t="s">
        <v>505</v>
      </c>
      <c r="D8" s="231">
        <v>8</v>
      </c>
      <c r="E8" s="232" t="s">
        <v>556</v>
      </c>
      <c r="F8" s="232" t="s">
        <v>556</v>
      </c>
      <c r="G8" s="233" t="s">
        <v>504</v>
      </c>
      <c r="H8" s="234" t="s">
        <v>504</v>
      </c>
      <c r="I8" s="234">
        <v>8</v>
      </c>
      <c r="J8" s="233">
        <v>6</v>
      </c>
      <c r="K8" s="233">
        <v>8</v>
      </c>
      <c r="L8" s="232" t="s">
        <v>556</v>
      </c>
      <c r="M8" s="232" t="s">
        <v>556</v>
      </c>
      <c r="N8" s="233">
        <v>8</v>
      </c>
      <c r="O8" s="234">
        <v>8</v>
      </c>
      <c r="P8" s="234">
        <v>8</v>
      </c>
      <c r="Q8" s="233">
        <v>8</v>
      </c>
      <c r="R8" s="233">
        <v>8</v>
      </c>
      <c r="S8" s="232" t="s">
        <v>556</v>
      </c>
      <c r="T8" s="232" t="s">
        <v>556</v>
      </c>
      <c r="U8" s="233">
        <v>8</v>
      </c>
      <c r="V8" s="233">
        <v>8</v>
      </c>
      <c r="W8" s="233">
        <v>8</v>
      </c>
      <c r="X8" s="233" t="s">
        <v>503</v>
      </c>
      <c r="Y8" s="233" t="s">
        <v>503</v>
      </c>
      <c r="Z8" s="232" t="s">
        <v>556</v>
      </c>
      <c r="AA8" s="232" t="s">
        <v>556</v>
      </c>
      <c r="AB8" s="233">
        <v>8</v>
      </c>
      <c r="AC8" s="233">
        <v>8</v>
      </c>
      <c r="AD8" s="233">
        <v>8</v>
      </c>
      <c r="AE8" s="233">
        <v>8</v>
      </c>
      <c r="AF8" s="233">
        <v>8</v>
      </c>
      <c r="AG8" s="232" t="s">
        <v>556</v>
      </c>
      <c r="AH8" s="235" t="s">
        <v>556</v>
      </c>
      <c r="AI8" s="242"/>
      <c r="AJ8" s="237">
        <v>17</v>
      </c>
      <c r="AK8" s="242"/>
      <c r="AL8" s="238">
        <v>0</v>
      </c>
      <c r="AM8" s="242"/>
      <c r="AN8" s="238">
        <v>2</v>
      </c>
      <c r="AO8" s="242"/>
      <c r="AP8" s="238">
        <v>2</v>
      </c>
      <c r="AQ8" s="242"/>
      <c r="AR8" s="238">
        <v>10</v>
      </c>
      <c r="AS8" s="242"/>
      <c r="AT8" s="238">
        <v>150</v>
      </c>
      <c r="AU8" s="243"/>
      <c r="AV8" s="244">
        <v>0.94</v>
      </c>
    </row>
    <row r="9" spans="1:48" x14ac:dyDescent="0.2">
      <c r="A9" s="241" t="s">
        <v>566</v>
      </c>
      <c r="B9" s="241">
        <v>44</v>
      </c>
      <c r="C9" s="241" t="s">
        <v>625</v>
      </c>
      <c r="D9" s="231">
        <v>6</v>
      </c>
      <c r="E9" s="232" t="s">
        <v>556</v>
      </c>
      <c r="F9" s="232" t="s">
        <v>556</v>
      </c>
      <c r="G9" s="233">
        <v>8</v>
      </c>
      <c r="H9" s="234">
        <v>8</v>
      </c>
      <c r="I9" s="234">
        <v>8</v>
      </c>
      <c r="J9" s="233">
        <v>8</v>
      </c>
      <c r="K9" s="233">
        <v>8</v>
      </c>
      <c r="L9" s="232" t="s">
        <v>556</v>
      </c>
      <c r="M9" s="232" t="s">
        <v>556</v>
      </c>
      <c r="N9" s="233">
        <v>8</v>
      </c>
      <c r="O9" s="234">
        <v>8</v>
      </c>
      <c r="P9" s="234">
        <v>8</v>
      </c>
      <c r="Q9" s="233">
        <v>8</v>
      </c>
      <c r="R9" s="233">
        <v>8</v>
      </c>
      <c r="S9" s="232" t="s">
        <v>556</v>
      </c>
      <c r="T9" s="232" t="s">
        <v>556</v>
      </c>
      <c r="U9" s="233">
        <v>4</v>
      </c>
      <c r="V9" s="233">
        <v>4</v>
      </c>
      <c r="W9" s="233">
        <v>8</v>
      </c>
      <c r="X9" s="233">
        <v>8</v>
      </c>
      <c r="Y9" s="233">
        <v>8</v>
      </c>
      <c r="Z9" s="232" t="s">
        <v>556</v>
      </c>
      <c r="AA9" s="232" t="s">
        <v>556</v>
      </c>
      <c r="AB9" s="233">
        <v>8</v>
      </c>
      <c r="AC9" s="233">
        <v>8</v>
      </c>
      <c r="AD9" s="233">
        <v>6</v>
      </c>
      <c r="AE9" s="233">
        <v>4</v>
      </c>
      <c r="AF9" s="233">
        <v>4</v>
      </c>
      <c r="AG9" s="232" t="s">
        <v>556</v>
      </c>
      <c r="AH9" s="235" t="s">
        <v>556</v>
      </c>
      <c r="AI9" s="242"/>
      <c r="AJ9" s="237">
        <v>21</v>
      </c>
      <c r="AK9" s="242"/>
      <c r="AL9" s="238">
        <v>0</v>
      </c>
      <c r="AM9" s="242"/>
      <c r="AN9" s="238">
        <v>0</v>
      </c>
      <c r="AO9" s="242"/>
      <c r="AP9" s="238">
        <v>0</v>
      </c>
      <c r="AQ9" s="242"/>
      <c r="AR9" s="238">
        <v>10</v>
      </c>
      <c r="AS9" s="242"/>
      <c r="AT9" s="238">
        <v>148</v>
      </c>
      <c r="AU9" s="243"/>
      <c r="AV9" s="244">
        <v>0.93</v>
      </c>
    </row>
    <row r="10" spans="1:48" x14ac:dyDescent="0.2">
      <c r="A10" s="241" t="s">
        <v>567</v>
      </c>
      <c r="B10" s="241">
        <v>55</v>
      </c>
      <c r="C10" s="241" t="s">
        <v>506</v>
      </c>
      <c r="D10" s="231">
        <v>8</v>
      </c>
      <c r="E10" s="232" t="s">
        <v>556</v>
      </c>
      <c r="F10" s="232" t="s">
        <v>556</v>
      </c>
      <c r="G10" s="233">
        <v>8</v>
      </c>
      <c r="H10" s="234">
        <v>8</v>
      </c>
      <c r="I10" s="234">
        <v>8</v>
      </c>
      <c r="J10" s="233">
        <v>8</v>
      </c>
      <c r="K10" s="233">
        <v>8</v>
      </c>
      <c r="L10" s="232" t="s">
        <v>556</v>
      </c>
      <c r="M10" s="232" t="s">
        <v>556</v>
      </c>
      <c r="N10" s="233" t="s">
        <v>507</v>
      </c>
      <c r="O10" s="234" t="s">
        <v>507</v>
      </c>
      <c r="P10" s="234" t="s">
        <v>507</v>
      </c>
      <c r="Q10" s="233" t="s">
        <v>507</v>
      </c>
      <c r="R10" s="233" t="s">
        <v>507</v>
      </c>
      <c r="S10" s="232" t="s">
        <v>556</v>
      </c>
      <c r="T10" s="232" t="s">
        <v>556</v>
      </c>
      <c r="U10" s="233">
        <v>8</v>
      </c>
      <c r="V10" s="233">
        <v>8</v>
      </c>
      <c r="W10" s="233">
        <v>8</v>
      </c>
      <c r="X10" s="233">
        <v>8</v>
      </c>
      <c r="Y10" s="233" t="s">
        <v>559</v>
      </c>
      <c r="Z10" s="232" t="s">
        <v>556</v>
      </c>
      <c r="AA10" s="232" t="s">
        <v>556</v>
      </c>
      <c r="AB10" s="233" t="s">
        <v>503</v>
      </c>
      <c r="AC10" s="233" t="s">
        <v>503</v>
      </c>
      <c r="AD10" s="233" t="s">
        <v>503</v>
      </c>
      <c r="AE10" s="233" t="s">
        <v>503</v>
      </c>
      <c r="AF10" s="233">
        <v>8</v>
      </c>
      <c r="AG10" s="232" t="s">
        <v>556</v>
      </c>
      <c r="AH10" s="235" t="s">
        <v>556</v>
      </c>
      <c r="AI10" s="242"/>
      <c r="AJ10" s="237">
        <v>11</v>
      </c>
      <c r="AK10" s="242"/>
      <c r="AL10" s="238">
        <v>5</v>
      </c>
      <c r="AM10" s="242"/>
      <c r="AN10" s="238">
        <v>4</v>
      </c>
      <c r="AO10" s="242"/>
      <c r="AP10" s="238">
        <v>0</v>
      </c>
      <c r="AQ10" s="242"/>
      <c r="AR10" s="238">
        <v>11</v>
      </c>
      <c r="AS10" s="242"/>
      <c r="AT10" s="238">
        <v>88</v>
      </c>
      <c r="AU10" s="243"/>
      <c r="AV10" s="244">
        <v>0.55000000000000004</v>
      </c>
    </row>
    <row r="11" spans="1:48" x14ac:dyDescent="0.2">
      <c r="A11" s="241" t="s">
        <v>568</v>
      </c>
      <c r="B11" s="241">
        <v>66</v>
      </c>
      <c r="C11" s="241" t="s">
        <v>511</v>
      </c>
      <c r="D11" s="231" t="s">
        <v>503</v>
      </c>
      <c r="E11" s="232" t="s">
        <v>556</v>
      </c>
      <c r="F11" s="232" t="s">
        <v>556</v>
      </c>
      <c r="G11" s="233" t="s">
        <v>503</v>
      </c>
      <c r="H11" s="234" t="s">
        <v>503</v>
      </c>
      <c r="I11" s="234">
        <v>8</v>
      </c>
      <c r="J11" s="233">
        <v>8</v>
      </c>
      <c r="K11" s="233">
        <v>8</v>
      </c>
      <c r="L11" s="232" t="s">
        <v>556</v>
      </c>
      <c r="M11" s="232" t="s">
        <v>556</v>
      </c>
      <c r="N11" s="233">
        <v>4</v>
      </c>
      <c r="O11" s="234">
        <v>8</v>
      </c>
      <c r="P11" s="234">
        <v>8</v>
      </c>
      <c r="Q11" s="233">
        <v>8</v>
      </c>
      <c r="R11" s="233">
        <v>8</v>
      </c>
      <c r="S11" s="232" t="s">
        <v>556</v>
      </c>
      <c r="T11" s="232" t="s">
        <v>556</v>
      </c>
      <c r="U11" s="233" t="s">
        <v>504</v>
      </c>
      <c r="V11" s="233" t="s">
        <v>504</v>
      </c>
      <c r="W11" s="233">
        <v>4</v>
      </c>
      <c r="X11" s="233">
        <v>8</v>
      </c>
      <c r="Y11" s="233">
        <v>8</v>
      </c>
      <c r="Z11" s="232" t="s">
        <v>556</v>
      </c>
      <c r="AA11" s="232" t="s">
        <v>556</v>
      </c>
      <c r="AB11" s="233">
        <v>8</v>
      </c>
      <c r="AC11" s="233">
        <v>8</v>
      </c>
      <c r="AD11" s="233">
        <v>8</v>
      </c>
      <c r="AE11" s="233">
        <v>8</v>
      </c>
      <c r="AF11" s="233">
        <v>8</v>
      </c>
      <c r="AG11" s="232" t="s">
        <v>556</v>
      </c>
      <c r="AH11" s="235" t="s">
        <v>556</v>
      </c>
      <c r="AI11" s="242"/>
      <c r="AJ11" s="237">
        <v>16</v>
      </c>
      <c r="AK11" s="242"/>
      <c r="AL11" s="238">
        <v>0</v>
      </c>
      <c r="AM11" s="242"/>
      <c r="AN11" s="238">
        <v>3</v>
      </c>
      <c r="AO11" s="242"/>
      <c r="AP11" s="238">
        <v>2</v>
      </c>
      <c r="AQ11" s="242"/>
      <c r="AR11" s="238">
        <v>10</v>
      </c>
      <c r="AS11" s="242"/>
      <c r="AT11" s="238">
        <v>136</v>
      </c>
      <c r="AU11" s="243"/>
      <c r="AV11" s="244">
        <v>0.85</v>
      </c>
    </row>
    <row r="12" spans="1:48" ht="15" thickBot="1" x14ac:dyDescent="0.25">
      <c r="A12" s="245" t="s">
        <v>569</v>
      </c>
      <c r="B12" s="245">
        <v>77</v>
      </c>
      <c r="C12" s="245" t="s">
        <v>508</v>
      </c>
      <c r="D12" s="246">
        <v>8</v>
      </c>
      <c r="E12" s="247" t="s">
        <v>556</v>
      </c>
      <c r="F12" s="247" t="s">
        <v>556</v>
      </c>
      <c r="G12" s="248" t="s">
        <v>504</v>
      </c>
      <c r="H12" s="249" t="s">
        <v>504</v>
      </c>
      <c r="I12" s="249" t="s">
        <v>504</v>
      </c>
      <c r="J12" s="248" t="s">
        <v>504</v>
      </c>
      <c r="K12" s="248" t="s">
        <v>504</v>
      </c>
      <c r="L12" s="247" t="s">
        <v>556</v>
      </c>
      <c r="M12" s="247" t="s">
        <v>556</v>
      </c>
      <c r="N12" s="248">
        <v>4</v>
      </c>
      <c r="O12" s="249">
        <v>6</v>
      </c>
      <c r="P12" s="249">
        <v>8</v>
      </c>
      <c r="Q12" s="248">
        <v>6</v>
      </c>
      <c r="R12" s="248">
        <v>4</v>
      </c>
      <c r="S12" s="247" t="s">
        <v>556</v>
      </c>
      <c r="T12" s="247" t="s">
        <v>556</v>
      </c>
      <c r="U12" s="248">
        <v>6</v>
      </c>
      <c r="V12" s="248">
        <v>8</v>
      </c>
      <c r="W12" s="248">
        <v>6</v>
      </c>
      <c r="X12" s="248">
        <v>8</v>
      </c>
      <c r="Y12" s="248">
        <v>6</v>
      </c>
      <c r="Z12" s="247" t="s">
        <v>556</v>
      </c>
      <c r="AA12" s="247" t="s">
        <v>556</v>
      </c>
      <c r="AB12" s="248">
        <v>8</v>
      </c>
      <c r="AC12" s="248">
        <v>6</v>
      </c>
      <c r="AD12" s="248">
        <v>8</v>
      </c>
      <c r="AE12" s="248">
        <v>6</v>
      </c>
      <c r="AF12" s="248">
        <v>8</v>
      </c>
      <c r="AG12" s="247" t="s">
        <v>556</v>
      </c>
      <c r="AH12" s="250" t="s">
        <v>556</v>
      </c>
      <c r="AI12" s="251"/>
      <c r="AJ12" s="252">
        <v>16</v>
      </c>
      <c r="AK12" s="251"/>
      <c r="AL12" s="252">
        <v>0</v>
      </c>
      <c r="AM12" s="251"/>
      <c r="AN12" s="252">
        <v>0</v>
      </c>
      <c r="AO12" s="251"/>
      <c r="AP12" s="252">
        <v>5</v>
      </c>
      <c r="AQ12" s="251"/>
      <c r="AR12" s="252">
        <v>10</v>
      </c>
      <c r="AS12" s="251"/>
      <c r="AT12" s="252">
        <v>146</v>
      </c>
      <c r="AU12" s="253"/>
      <c r="AV12" s="254">
        <v>0.91</v>
      </c>
    </row>
    <row r="13" spans="1:48" ht="15" thickTop="1" x14ac:dyDescent="0.2"/>
    <row r="15" spans="1:48" x14ac:dyDescent="0.2">
      <c r="U15" s="54" t="s">
        <v>525</v>
      </c>
    </row>
    <row r="16" spans="1:48" x14ac:dyDescent="0.2">
      <c r="U16" s="54" t="s">
        <v>526</v>
      </c>
    </row>
    <row r="17" spans="21:21" x14ac:dyDescent="0.2">
      <c r="U17" s="54" t="s">
        <v>527</v>
      </c>
    </row>
    <row r="18" spans="21:21" x14ac:dyDescent="0.2">
      <c r="U18" s="54"/>
    </row>
  </sheetData>
  <mergeCells count="14">
    <mergeCell ref="AS4:AT5"/>
    <mergeCell ref="AU4:AV5"/>
    <mergeCell ref="C2:E2"/>
    <mergeCell ref="A4:A5"/>
    <mergeCell ref="C4:C5"/>
    <mergeCell ref="N3:P3"/>
    <mergeCell ref="R3:S3"/>
    <mergeCell ref="D4:AH4"/>
    <mergeCell ref="B4:B5"/>
    <mergeCell ref="AI4:AJ5"/>
    <mergeCell ref="AK4:AL5"/>
    <mergeCell ref="AM4:AN5"/>
    <mergeCell ref="AO4:AP5"/>
    <mergeCell ref="AQ4:AR5"/>
  </mergeCells>
  <phoneticPr fontId="3" type="noConversion"/>
  <pageMargins left="0.75" right="0.75" top="1" bottom="1" header="0.5" footer="0.5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51"/>
  <sheetViews>
    <sheetView showGridLines="0" workbookViewId="0"/>
  </sheetViews>
  <sheetFormatPr defaultRowHeight="14.25" x14ac:dyDescent="0.2"/>
  <cols>
    <col min="1" max="1" width="16.7109375" style="8" bestFit="1" customWidth="1"/>
    <col min="2" max="2" width="12.28515625" style="8" bestFit="1" customWidth="1"/>
    <col min="3" max="3" width="13.7109375" style="8" bestFit="1" customWidth="1"/>
    <col min="4" max="4" width="5" style="36" bestFit="1" customWidth="1"/>
    <col min="5" max="5" width="11.5703125" style="22" bestFit="1" customWidth="1"/>
    <col min="6" max="6" width="18.28515625" style="22" bestFit="1" customWidth="1"/>
    <col min="7" max="7" width="7.28515625" style="8" bestFit="1" customWidth="1"/>
    <col min="8" max="8" width="11.85546875" style="8" bestFit="1" customWidth="1"/>
    <col min="9" max="9" width="14.7109375" style="8" customWidth="1"/>
    <col min="10" max="10" width="6.85546875" style="8" customWidth="1"/>
    <col min="11" max="11" width="44.28515625" style="8" bestFit="1" customWidth="1"/>
    <col min="12" max="12" width="13.85546875" style="8" customWidth="1"/>
    <col min="13" max="13" width="12.85546875" style="8" customWidth="1"/>
    <col min="14" max="16384" width="9.140625" style="8"/>
  </cols>
  <sheetData>
    <row r="1" spans="1:13" ht="30" x14ac:dyDescent="0.2">
      <c r="A1" s="23" t="s">
        <v>348</v>
      </c>
      <c r="B1" s="23" t="s">
        <v>349</v>
      </c>
      <c r="C1" s="23" t="s">
        <v>542</v>
      </c>
      <c r="D1" s="23" t="s">
        <v>246</v>
      </c>
      <c r="E1" s="24" t="s">
        <v>532</v>
      </c>
      <c r="F1" s="24" t="s">
        <v>414</v>
      </c>
      <c r="G1" s="23" t="s">
        <v>247</v>
      </c>
      <c r="H1" s="23" t="s">
        <v>512</v>
      </c>
      <c r="I1" s="23" t="s">
        <v>670</v>
      </c>
    </row>
    <row r="2" spans="1:13" x14ac:dyDescent="0.2">
      <c r="A2" s="25" t="s">
        <v>572</v>
      </c>
      <c r="B2" s="25" t="s">
        <v>609</v>
      </c>
      <c r="C2" s="25" t="s">
        <v>539</v>
      </c>
      <c r="D2" s="25" t="s">
        <v>252</v>
      </c>
      <c r="E2" s="26">
        <v>28010</v>
      </c>
      <c r="F2" s="26" t="s">
        <v>197</v>
      </c>
      <c r="G2" s="25" t="s">
        <v>253</v>
      </c>
      <c r="H2" s="27">
        <v>1510</v>
      </c>
      <c r="I2" s="25">
        <v>0</v>
      </c>
      <c r="K2" s="28" t="s">
        <v>730</v>
      </c>
      <c r="L2" s="29"/>
    </row>
    <row r="3" spans="1:13" x14ac:dyDescent="0.2">
      <c r="A3" s="25" t="s">
        <v>671</v>
      </c>
      <c r="B3" s="25" t="s">
        <v>248</v>
      </c>
      <c r="C3" s="25" t="s">
        <v>271</v>
      </c>
      <c r="D3" s="25" t="s">
        <v>250</v>
      </c>
      <c r="E3" s="26">
        <v>28994</v>
      </c>
      <c r="F3" s="26" t="s">
        <v>672</v>
      </c>
      <c r="G3" s="25" t="s">
        <v>515</v>
      </c>
      <c r="H3" s="27">
        <v>5440</v>
      </c>
      <c r="I3" s="25">
        <v>0</v>
      </c>
      <c r="K3" s="26" t="s">
        <v>251</v>
      </c>
      <c r="L3" s="25"/>
      <c r="M3" s="30">
        <v>2</v>
      </c>
    </row>
    <row r="4" spans="1:13" x14ac:dyDescent="0.2">
      <c r="A4" s="25" t="s">
        <v>573</v>
      </c>
      <c r="B4" s="25" t="s">
        <v>259</v>
      </c>
      <c r="C4" s="25" t="s">
        <v>276</v>
      </c>
      <c r="D4" s="25" t="s">
        <v>252</v>
      </c>
      <c r="E4" s="26">
        <v>26452</v>
      </c>
      <c r="F4" s="26" t="s">
        <v>197</v>
      </c>
      <c r="G4" s="25" t="s">
        <v>257</v>
      </c>
      <c r="H4" s="27">
        <v>2050</v>
      </c>
      <c r="I4" s="25">
        <v>1</v>
      </c>
      <c r="K4" s="26" t="s">
        <v>672</v>
      </c>
      <c r="L4" s="25"/>
      <c r="M4" s="30">
        <v>8</v>
      </c>
    </row>
    <row r="5" spans="1:13" x14ac:dyDescent="0.2">
      <c r="A5" s="25" t="s">
        <v>673</v>
      </c>
      <c r="B5" s="25" t="s">
        <v>674</v>
      </c>
      <c r="C5" s="25" t="s">
        <v>265</v>
      </c>
      <c r="D5" s="25" t="s">
        <v>250</v>
      </c>
      <c r="E5" s="26">
        <v>26504</v>
      </c>
      <c r="F5" s="26" t="s">
        <v>679</v>
      </c>
      <c r="G5" s="25" t="s">
        <v>257</v>
      </c>
      <c r="H5" s="27">
        <v>1800</v>
      </c>
      <c r="I5" s="25">
        <v>1</v>
      </c>
      <c r="K5" s="26" t="s">
        <v>700</v>
      </c>
      <c r="L5" s="25"/>
      <c r="M5" s="30">
        <v>6</v>
      </c>
    </row>
    <row r="6" spans="1:13" x14ac:dyDescent="0.2">
      <c r="A6" s="25" t="s">
        <v>675</v>
      </c>
      <c r="B6" s="25" t="s">
        <v>292</v>
      </c>
      <c r="C6" s="25" t="s">
        <v>676</v>
      </c>
      <c r="D6" s="25" t="s">
        <v>250</v>
      </c>
      <c r="E6" s="26">
        <v>28493</v>
      </c>
      <c r="F6" s="26" t="s">
        <v>677</v>
      </c>
      <c r="G6" s="25" t="s">
        <v>254</v>
      </c>
      <c r="H6" s="27">
        <v>5750</v>
      </c>
      <c r="I6" s="25">
        <v>1</v>
      </c>
      <c r="K6" s="26" t="s">
        <v>197</v>
      </c>
      <c r="L6" s="25"/>
      <c r="M6" s="30">
        <v>15</v>
      </c>
    </row>
    <row r="7" spans="1:13" x14ac:dyDescent="0.2">
      <c r="A7" s="25" t="s">
        <v>602</v>
      </c>
      <c r="B7" s="25" t="s">
        <v>603</v>
      </c>
      <c r="C7" s="25" t="s">
        <v>274</v>
      </c>
      <c r="D7" s="25" t="s">
        <v>252</v>
      </c>
      <c r="E7" s="26">
        <v>26065</v>
      </c>
      <c r="F7" s="26" t="s">
        <v>679</v>
      </c>
      <c r="G7" s="25" t="s">
        <v>254</v>
      </c>
      <c r="H7" s="27">
        <v>4000</v>
      </c>
      <c r="I7" s="25">
        <v>2</v>
      </c>
    </row>
    <row r="8" spans="1:13" x14ac:dyDescent="0.2">
      <c r="A8" s="25" t="s">
        <v>607</v>
      </c>
      <c r="B8" s="25" t="s">
        <v>608</v>
      </c>
      <c r="C8" s="25" t="s">
        <v>610</v>
      </c>
      <c r="D8" s="25" t="s">
        <v>252</v>
      </c>
      <c r="E8" s="26">
        <v>25013</v>
      </c>
      <c r="F8" s="26" t="s">
        <v>197</v>
      </c>
      <c r="G8" s="25" t="s">
        <v>253</v>
      </c>
      <c r="H8" s="27">
        <v>3600</v>
      </c>
      <c r="I8" s="25">
        <v>0</v>
      </c>
      <c r="K8" s="28" t="s">
        <v>731</v>
      </c>
      <c r="L8" s="29"/>
    </row>
    <row r="9" spans="1:13" x14ac:dyDescent="0.2">
      <c r="A9" s="25" t="s">
        <v>574</v>
      </c>
      <c r="B9" s="25" t="s">
        <v>575</v>
      </c>
      <c r="C9" s="25" t="s">
        <v>576</v>
      </c>
      <c r="D9" s="25" t="s">
        <v>252</v>
      </c>
      <c r="E9" s="26">
        <v>24714</v>
      </c>
      <c r="F9" s="26" t="s">
        <v>679</v>
      </c>
      <c r="G9" s="25" t="s">
        <v>515</v>
      </c>
      <c r="H9" s="27">
        <v>7360</v>
      </c>
      <c r="I9" s="25">
        <v>1</v>
      </c>
      <c r="K9" s="26" t="s">
        <v>732</v>
      </c>
      <c r="L9" s="25"/>
      <c r="M9" s="30">
        <v>9</v>
      </c>
    </row>
    <row r="10" spans="1:13" x14ac:dyDescent="0.2">
      <c r="A10" s="25" t="s">
        <v>681</v>
      </c>
      <c r="B10" s="25" t="s">
        <v>682</v>
      </c>
      <c r="C10" s="25" t="s">
        <v>683</v>
      </c>
      <c r="D10" s="25" t="s">
        <v>250</v>
      </c>
      <c r="E10" s="26">
        <v>31225</v>
      </c>
      <c r="F10" s="26" t="s">
        <v>415</v>
      </c>
      <c r="G10" s="25" t="s">
        <v>257</v>
      </c>
      <c r="H10" s="27">
        <v>1800</v>
      </c>
      <c r="I10" s="25">
        <v>2</v>
      </c>
      <c r="K10" s="26" t="s">
        <v>868</v>
      </c>
      <c r="L10" s="25"/>
      <c r="M10" s="30">
        <v>31</v>
      </c>
    </row>
    <row r="11" spans="1:13" x14ac:dyDescent="0.2">
      <c r="A11" s="25" t="s">
        <v>577</v>
      </c>
      <c r="B11" s="25" t="s">
        <v>277</v>
      </c>
      <c r="C11" s="25" t="s">
        <v>611</v>
      </c>
      <c r="D11" s="25" t="s">
        <v>252</v>
      </c>
      <c r="E11" s="26">
        <v>24630</v>
      </c>
      <c r="F11" s="26" t="s">
        <v>672</v>
      </c>
      <c r="G11" s="25" t="s">
        <v>253</v>
      </c>
      <c r="H11" s="27">
        <v>3000</v>
      </c>
      <c r="I11" s="25">
        <v>0</v>
      </c>
    </row>
    <row r="12" spans="1:13" x14ac:dyDescent="0.2">
      <c r="A12" s="25" t="s">
        <v>577</v>
      </c>
      <c r="B12" s="25" t="s">
        <v>608</v>
      </c>
      <c r="C12" s="25" t="s">
        <v>610</v>
      </c>
      <c r="D12" s="25" t="s">
        <v>252</v>
      </c>
      <c r="E12" s="26">
        <v>23440</v>
      </c>
      <c r="F12" s="26" t="s">
        <v>415</v>
      </c>
      <c r="G12" s="25" t="s">
        <v>253</v>
      </c>
      <c r="H12" s="27">
        <v>3450</v>
      </c>
      <c r="I12" s="25">
        <v>0</v>
      </c>
      <c r="K12" s="28" t="s">
        <v>733</v>
      </c>
      <c r="L12" s="29"/>
    </row>
    <row r="13" spans="1:13" x14ac:dyDescent="0.2">
      <c r="A13" s="25" t="s">
        <v>684</v>
      </c>
      <c r="B13" s="25" t="s">
        <v>685</v>
      </c>
      <c r="C13" s="25" t="s">
        <v>683</v>
      </c>
      <c r="D13" s="25" t="s">
        <v>250</v>
      </c>
      <c r="E13" s="26">
        <v>18084</v>
      </c>
      <c r="F13" s="26" t="s">
        <v>197</v>
      </c>
      <c r="G13" s="25" t="s">
        <v>257</v>
      </c>
      <c r="H13" s="27">
        <v>2700</v>
      </c>
      <c r="I13" s="25">
        <v>1</v>
      </c>
      <c r="K13" s="26" t="s">
        <v>869</v>
      </c>
      <c r="L13" s="25"/>
      <c r="M13" s="30">
        <v>8</v>
      </c>
    </row>
    <row r="14" spans="1:13" x14ac:dyDescent="0.2">
      <c r="A14" s="25" t="s">
        <v>578</v>
      </c>
      <c r="B14" s="25" t="s">
        <v>579</v>
      </c>
      <c r="C14" s="25" t="s">
        <v>612</v>
      </c>
      <c r="D14" s="25" t="s">
        <v>250</v>
      </c>
      <c r="E14" s="26">
        <v>25538</v>
      </c>
      <c r="F14" s="26" t="s">
        <v>415</v>
      </c>
      <c r="G14" s="25" t="s">
        <v>254</v>
      </c>
      <c r="H14" s="27">
        <v>8500</v>
      </c>
      <c r="I14" s="25">
        <v>1</v>
      </c>
      <c r="K14" s="26" t="s">
        <v>767</v>
      </c>
      <c r="L14" s="25"/>
      <c r="M14" s="30">
        <v>24</v>
      </c>
    </row>
    <row r="15" spans="1:13" x14ac:dyDescent="0.2">
      <c r="A15" s="25" t="s">
        <v>686</v>
      </c>
      <c r="B15" s="25" t="s">
        <v>687</v>
      </c>
      <c r="C15" s="25" t="s">
        <v>688</v>
      </c>
      <c r="D15" s="25" t="s">
        <v>252</v>
      </c>
      <c r="E15" s="26">
        <v>21318</v>
      </c>
      <c r="F15" s="26" t="s">
        <v>689</v>
      </c>
      <c r="G15" s="25" t="s">
        <v>253</v>
      </c>
      <c r="H15" s="27">
        <v>4650</v>
      </c>
      <c r="I15" s="25">
        <v>0</v>
      </c>
    </row>
    <row r="16" spans="1:13" x14ac:dyDescent="0.2">
      <c r="A16" s="25" t="s">
        <v>580</v>
      </c>
      <c r="B16" s="25" t="s">
        <v>598</v>
      </c>
      <c r="C16" s="25" t="s">
        <v>596</v>
      </c>
      <c r="D16" s="25" t="s">
        <v>252</v>
      </c>
      <c r="E16" s="26">
        <v>23370</v>
      </c>
      <c r="F16" s="26" t="s">
        <v>679</v>
      </c>
      <c r="G16" s="25" t="s">
        <v>257</v>
      </c>
      <c r="H16" s="27">
        <v>2070</v>
      </c>
      <c r="I16" s="25">
        <v>1</v>
      </c>
      <c r="K16" s="31" t="s">
        <v>766</v>
      </c>
      <c r="L16" s="32"/>
    </row>
    <row r="17" spans="1:13" x14ac:dyDescent="0.2">
      <c r="A17" s="25" t="s">
        <v>264</v>
      </c>
      <c r="B17" s="25" t="s">
        <v>690</v>
      </c>
      <c r="C17" s="25" t="s">
        <v>270</v>
      </c>
      <c r="D17" s="25" t="s">
        <v>252</v>
      </c>
      <c r="E17" s="26">
        <v>27133</v>
      </c>
      <c r="F17" s="26" t="s">
        <v>679</v>
      </c>
      <c r="G17" s="25" t="s">
        <v>515</v>
      </c>
      <c r="H17" s="27">
        <v>6400</v>
      </c>
      <c r="I17" s="25">
        <v>3</v>
      </c>
      <c r="K17" s="26" t="s">
        <v>672</v>
      </c>
      <c r="L17" s="33"/>
      <c r="M17" s="34">
        <v>5097.5</v>
      </c>
    </row>
    <row r="18" spans="1:13" x14ac:dyDescent="0.2">
      <c r="A18" s="25" t="s">
        <v>264</v>
      </c>
      <c r="B18" s="25" t="s">
        <v>691</v>
      </c>
      <c r="C18" s="25" t="s">
        <v>692</v>
      </c>
      <c r="D18" s="25" t="s">
        <v>250</v>
      </c>
      <c r="E18" s="26">
        <v>28320</v>
      </c>
      <c r="F18" s="26" t="s">
        <v>197</v>
      </c>
      <c r="G18" s="25" t="s">
        <v>253</v>
      </c>
      <c r="H18" s="27">
        <v>2400</v>
      </c>
      <c r="I18" s="25">
        <v>1</v>
      </c>
      <c r="K18" s="26" t="s">
        <v>700</v>
      </c>
      <c r="L18" s="33"/>
      <c r="M18" s="34">
        <v>3893.3333333333335</v>
      </c>
    </row>
    <row r="19" spans="1:13" x14ac:dyDescent="0.2">
      <c r="A19" s="25" t="s">
        <v>693</v>
      </c>
      <c r="B19" s="25" t="s">
        <v>694</v>
      </c>
      <c r="C19" s="25" t="s">
        <v>695</v>
      </c>
      <c r="D19" s="25" t="s">
        <v>250</v>
      </c>
      <c r="E19" s="26">
        <v>24957</v>
      </c>
      <c r="F19" s="26" t="s">
        <v>197</v>
      </c>
      <c r="G19" s="25" t="s">
        <v>257</v>
      </c>
      <c r="H19" s="27">
        <v>3100</v>
      </c>
      <c r="I19" s="25">
        <v>4</v>
      </c>
    </row>
    <row r="20" spans="1:13" ht="15" x14ac:dyDescent="0.25">
      <c r="A20" s="25" t="s">
        <v>581</v>
      </c>
      <c r="B20" s="25" t="s">
        <v>582</v>
      </c>
      <c r="C20" s="25" t="s">
        <v>275</v>
      </c>
      <c r="D20" s="25" t="s">
        <v>252</v>
      </c>
      <c r="E20" s="26">
        <v>23048</v>
      </c>
      <c r="F20" s="26" t="s">
        <v>312</v>
      </c>
      <c r="G20" s="25" t="s">
        <v>253</v>
      </c>
      <c r="H20" s="27">
        <v>3480</v>
      </c>
      <c r="I20" s="25">
        <v>2</v>
      </c>
      <c r="K20" s="28" t="s">
        <v>765</v>
      </c>
      <c r="L20" s="35" t="s">
        <v>519</v>
      </c>
    </row>
    <row r="21" spans="1:13" x14ac:dyDescent="0.2">
      <c r="A21" s="25" t="s">
        <v>696</v>
      </c>
      <c r="B21" s="25" t="s">
        <v>263</v>
      </c>
      <c r="C21" s="25" t="s">
        <v>249</v>
      </c>
      <c r="D21" s="25" t="s">
        <v>250</v>
      </c>
      <c r="E21" s="26">
        <v>21450</v>
      </c>
      <c r="F21" s="26" t="s">
        <v>672</v>
      </c>
      <c r="G21" s="25" t="s">
        <v>257</v>
      </c>
      <c r="H21" s="27">
        <v>900</v>
      </c>
      <c r="I21" s="25">
        <v>1</v>
      </c>
      <c r="K21" s="26" t="s">
        <v>197</v>
      </c>
      <c r="L21" s="33"/>
      <c r="M21" s="34">
        <v>3696.6666666666665</v>
      </c>
    </row>
    <row r="22" spans="1:13" x14ac:dyDescent="0.2">
      <c r="A22" s="25" t="s">
        <v>583</v>
      </c>
      <c r="B22" s="25" t="s">
        <v>584</v>
      </c>
      <c r="C22" s="25" t="s">
        <v>268</v>
      </c>
      <c r="D22" s="25" t="s">
        <v>252</v>
      </c>
      <c r="E22" s="26">
        <v>25494</v>
      </c>
      <c r="F22" s="26" t="s">
        <v>251</v>
      </c>
      <c r="G22" s="25" t="s">
        <v>257</v>
      </c>
      <c r="H22" s="27">
        <v>905</v>
      </c>
      <c r="I22" s="25">
        <v>0</v>
      </c>
      <c r="K22" s="26" t="s">
        <v>312</v>
      </c>
      <c r="L22" s="33"/>
      <c r="M22" s="34">
        <v>3993.3333333333335</v>
      </c>
    </row>
    <row r="23" spans="1:13" x14ac:dyDescent="0.2">
      <c r="A23" s="25" t="s">
        <v>585</v>
      </c>
      <c r="B23" s="25" t="s">
        <v>278</v>
      </c>
      <c r="C23" s="25" t="s">
        <v>614</v>
      </c>
      <c r="D23" s="25" t="s">
        <v>252</v>
      </c>
      <c r="E23" s="26">
        <v>23091</v>
      </c>
      <c r="F23" s="26" t="s">
        <v>197</v>
      </c>
      <c r="G23" s="25" t="s">
        <v>254</v>
      </c>
      <c r="H23" s="27">
        <v>5750</v>
      </c>
      <c r="I23" s="25">
        <v>1</v>
      </c>
    </row>
    <row r="24" spans="1:13" x14ac:dyDescent="0.2">
      <c r="A24" s="25" t="s">
        <v>697</v>
      </c>
      <c r="B24" s="25" t="s">
        <v>698</v>
      </c>
      <c r="C24" s="25" t="s">
        <v>364</v>
      </c>
      <c r="D24" s="25" t="s">
        <v>250</v>
      </c>
      <c r="E24" s="26">
        <v>32763</v>
      </c>
      <c r="F24" s="26" t="s">
        <v>251</v>
      </c>
      <c r="G24" s="25" t="s">
        <v>257</v>
      </c>
      <c r="H24" s="27">
        <v>1800</v>
      </c>
      <c r="I24" s="25">
        <v>1</v>
      </c>
      <c r="K24" s="21" t="s">
        <v>526</v>
      </c>
    </row>
    <row r="25" spans="1:13" x14ac:dyDescent="0.2">
      <c r="A25" s="25" t="s">
        <v>586</v>
      </c>
      <c r="B25" s="25" t="s">
        <v>613</v>
      </c>
      <c r="C25" s="25" t="s">
        <v>364</v>
      </c>
      <c r="D25" s="25" t="s">
        <v>250</v>
      </c>
      <c r="E25" s="26">
        <v>30253</v>
      </c>
      <c r="F25" s="26" t="s">
        <v>197</v>
      </c>
      <c r="G25" s="25" t="s">
        <v>253</v>
      </c>
      <c r="H25" s="27">
        <v>3000</v>
      </c>
      <c r="I25" s="25">
        <v>1</v>
      </c>
      <c r="K25" s="21" t="s">
        <v>531</v>
      </c>
    </row>
    <row r="26" spans="1:13" x14ac:dyDescent="0.2">
      <c r="A26" s="25" t="s">
        <v>699</v>
      </c>
      <c r="B26" s="25" t="s">
        <v>615</v>
      </c>
      <c r="C26" s="25" t="s">
        <v>616</v>
      </c>
      <c r="D26" s="25" t="s">
        <v>250</v>
      </c>
      <c r="E26" s="26">
        <v>32451</v>
      </c>
      <c r="F26" s="26" t="s">
        <v>700</v>
      </c>
      <c r="G26" s="25" t="s">
        <v>254</v>
      </c>
      <c r="H26" s="27">
        <v>4750</v>
      </c>
      <c r="I26" s="25">
        <v>0</v>
      </c>
      <c r="K26" s="21" t="s">
        <v>530</v>
      </c>
    </row>
    <row r="27" spans="1:13" x14ac:dyDescent="0.2">
      <c r="A27" s="25" t="s">
        <v>587</v>
      </c>
      <c r="B27" s="25" t="s">
        <v>617</v>
      </c>
      <c r="C27" s="25" t="s">
        <v>266</v>
      </c>
      <c r="D27" s="25" t="s">
        <v>252</v>
      </c>
      <c r="E27" s="26">
        <v>24172</v>
      </c>
      <c r="F27" s="26" t="s">
        <v>700</v>
      </c>
      <c r="G27" s="25" t="s">
        <v>257</v>
      </c>
      <c r="H27" s="27">
        <v>1800</v>
      </c>
      <c r="I27" s="25">
        <v>0</v>
      </c>
      <c r="K27" s="21" t="s">
        <v>531</v>
      </c>
    </row>
    <row r="28" spans="1:13" x14ac:dyDescent="0.2">
      <c r="A28" s="25" t="s">
        <v>701</v>
      </c>
      <c r="B28" s="25" t="s">
        <v>273</v>
      </c>
      <c r="C28" s="25" t="s">
        <v>702</v>
      </c>
      <c r="D28" s="25" t="s">
        <v>252</v>
      </c>
      <c r="E28" s="26">
        <v>28244</v>
      </c>
      <c r="F28" s="26" t="s">
        <v>197</v>
      </c>
      <c r="G28" s="25" t="s">
        <v>515</v>
      </c>
      <c r="H28" s="27">
        <v>10880</v>
      </c>
      <c r="I28" s="25">
        <v>1</v>
      </c>
    </row>
    <row r="29" spans="1:13" x14ac:dyDescent="0.2">
      <c r="A29" s="25" t="s">
        <v>588</v>
      </c>
      <c r="B29" s="25" t="s">
        <v>615</v>
      </c>
      <c r="C29" s="25" t="s">
        <v>541</v>
      </c>
      <c r="D29" s="25" t="s">
        <v>250</v>
      </c>
      <c r="E29" s="26">
        <v>21929</v>
      </c>
      <c r="F29" s="26" t="s">
        <v>312</v>
      </c>
      <c r="G29" s="25" t="s">
        <v>254</v>
      </c>
      <c r="H29" s="27">
        <v>5000</v>
      </c>
      <c r="I29" s="25">
        <v>1</v>
      </c>
    </row>
    <row r="30" spans="1:13" x14ac:dyDescent="0.2">
      <c r="A30" s="25" t="s">
        <v>589</v>
      </c>
      <c r="B30" s="25" t="s">
        <v>540</v>
      </c>
      <c r="C30" s="25" t="s">
        <v>616</v>
      </c>
      <c r="D30" s="25" t="s">
        <v>250</v>
      </c>
      <c r="E30" s="26">
        <v>22196</v>
      </c>
      <c r="F30" s="26" t="s">
        <v>312</v>
      </c>
      <c r="G30" s="25" t="s">
        <v>257</v>
      </c>
      <c r="H30" s="27">
        <v>1900</v>
      </c>
      <c r="I30" s="25">
        <v>1</v>
      </c>
    </row>
    <row r="31" spans="1:13" x14ac:dyDescent="0.2">
      <c r="A31" s="25" t="s">
        <v>703</v>
      </c>
      <c r="B31" s="25" t="s">
        <v>704</v>
      </c>
      <c r="C31" s="25" t="s">
        <v>269</v>
      </c>
      <c r="D31" s="25" t="s">
        <v>252</v>
      </c>
      <c r="E31" s="26">
        <v>31967</v>
      </c>
      <c r="F31" s="26" t="s">
        <v>700</v>
      </c>
      <c r="G31" s="25" t="s">
        <v>253</v>
      </c>
      <c r="H31" s="27">
        <v>3450</v>
      </c>
      <c r="I31" s="25">
        <v>0</v>
      </c>
    </row>
    <row r="32" spans="1:13" x14ac:dyDescent="0.2">
      <c r="A32" s="25" t="s">
        <v>590</v>
      </c>
      <c r="B32" s="25" t="s">
        <v>273</v>
      </c>
      <c r="C32" s="25" t="s">
        <v>266</v>
      </c>
      <c r="D32" s="25" t="s">
        <v>252</v>
      </c>
      <c r="E32" s="26">
        <v>22803</v>
      </c>
      <c r="F32" s="26" t="s">
        <v>197</v>
      </c>
      <c r="G32" s="25" t="s">
        <v>253</v>
      </c>
      <c r="H32" s="27">
        <v>2550</v>
      </c>
      <c r="I32" s="25">
        <v>1</v>
      </c>
    </row>
    <row r="33" spans="1:9" x14ac:dyDescent="0.2">
      <c r="A33" s="25" t="s">
        <v>590</v>
      </c>
      <c r="B33" s="25" t="s">
        <v>617</v>
      </c>
      <c r="C33" s="25" t="s">
        <v>266</v>
      </c>
      <c r="D33" s="25" t="s">
        <v>252</v>
      </c>
      <c r="E33" s="26">
        <v>32940</v>
      </c>
      <c r="F33" s="26" t="s">
        <v>700</v>
      </c>
      <c r="G33" s="25" t="s">
        <v>515</v>
      </c>
      <c r="H33" s="27">
        <v>7360</v>
      </c>
      <c r="I33" s="25">
        <v>2</v>
      </c>
    </row>
    <row r="34" spans="1:9" x14ac:dyDescent="0.2">
      <c r="A34" s="25" t="s">
        <v>591</v>
      </c>
      <c r="B34" s="25" t="s">
        <v>256</v>
      </c>
      <c r="C34" s="25" t="s">
        <v>618</v>
      </c>
      <c r="D34" s="25" t="s">
        <v>250</v>
      </c>
      <c r="E34" s="26">
        <v>30735</v>
      </c>
      <c r="F34" s="26" t="s">
        <v>312</v>
      </c>
      <c r="G34" s="25" t="s">
        <v>515</v>
      </c>
      <c r="H34" s="27">
        <v>3600</v>
      </c>
      <c r="I34" s="25">
        <v>3</v>
      </c>
    </row>
    <row r="35" spans="1:9" x14ac:dyDescent="0.2">
      <c r="A35" s="25" t="s">
        <v>591</v>
      </c>
      <c r="B35" s="25" t="s">
        <v>705</v>
      </c>
      <c r="C35" s="25" t="s">
        <v>706</v>
      </c>
      <c r="D35" s="25" t="s">
        <v>250</v>
      </c>
      <c r="E35" s="26">
        <v>27437</v>
      </c>
      <c r="F35" s="26" t="s">
        <v>672</v>
      </c>
      <c r="G35" s="25" t="s">
        <v>254</v>
      </c>
      <c r="H35" s="27">
        <v>8500</v>
      </c>
      <c r="I35" s="25">
        <v>1</v>
      </c>
    </row>
    <row r="36" spans="1:9" x14ac:dyDescent="0.2">
      <c r="A36" s="25" t="s">
        <v>707</v>
      </c>
      <c r="B36" s="25" t="s">
        <v>708</v>
      </c>
      <c r="C36" s="25" t="s">
        <v>709</v>
      </c>
      <c r="D36" s="25" t="s">
        <v>252</v>
      </c>
      <c r="E36" s="26">
        <v>30483</v>
      </c>
      <c r="F36" s="26" t="s">
        <v>312</v>
      </c>
      <c r="G36" s="25" t="s">
        <v>253</v>
      </c>
      <c r="H36" s="27">
        <v>3400</v>
      </c>
      <c r="I36" s="25">
        <v>1</v>
      </c>
    </row>
    <row r="37" spans="1:9" x14ac:dyDescent="0.2">
      <c r="A37" s="25" t="s">
        <v>592</v>
      </c>
      <c r="B37" s="25" t="s">
        <v>593</v>
      </c>
      <c r="C37" s="25" t="s">
        <v>594</v>
      </c>
      <c r="D37" s="25" t="s">
        <v>252</v>
      </c>
      <c r="E37" s="26">
        <v>22608</v>
      </c>
      <c r="F37" s="26" t="s">
        <v>197</v>
      </c>
      <c r="G37" s="25" t="s">
        <v>257</v>
      </c>
      <c r="H37" s="27">
        <v>2070</v>
      </c>
      <c r="I37" s="25">
        <v>0</v>
      </c>
    </row>
    <row r="38" spans="1:9" x14ac:dyDescent="0.2">
      <c r="A38" s="25" t="s">
        <v>710</v>
      </c>
      <c r="B38" s="25" t="s">
        <v>593</v>
      </c>
      <c r="C38" s="25" t="s">
        <v>594</v>
      </c>
      <c r="D38" s="25" t="s">
        <v>252</v>
      </c>
      <c r="E38" s="26">
        <v>25887</v>
      </c>
      <c r="F38" s="26" t="s">
        <v>689</v>
      </c>
      <c r="G38" s="25" t="s">
        <v>253</v>
      </c>
      <c r="H38" s="27">
        <v>4650</v>
      </c>
      <c r="I38" s="25">
        <v>1</v>
      </c>
    </row>
    <row r="39" spans="1:9" x14ac:dyDescent="0.2">
      <c r="A39" s="25" t="s">
        <v>595</v>
      </c>
      <c r="B39" s="25" t="s">
        <v>267</v>
      </c>
      <c r="C39" s="25" t="s">
        <v>272</v>
      </c>
      <c r="D39" s="25" t="s">
        <v>252</v>
      </c>
      <c r="E39" s="26">
        <v>22127</v>
      </c>
      <c r="F39" s="26" t="s">
        <v>689</v>
      </c>
      <c r="G39" s="25" t="s">
        <v>254</v>
      </c>
      <c r="H39" s="27">
        <v>2515</v>
      </c>
      <c r="I39" s="25">
        <v>1</v>
      </c>
    </row>
    <row r="40" spans="1:9" x14ac:dyDescent="0.2">
      <c r="A40" s="25" t="s">
        <v>595</v>
      </c>
      <c r="B40" s="25" t="s">
        <v>711</v>
      </c>
      <c r="C40" s="25" t="s">
        <v>272</v>
      </c>
      <c r="D40" s="25" t="s">
        <v>252</v>
      </c>
      <c r="E40" s="26">
        <v>23927</v>
      </c>
      <c r="F40" s="26" t="s">
        <v>700</v>
      </c>
      <c r="G40" s="25" t="s">
        <v>253</v>
      </c>
      <c r="H40" s="27">
        <v>3450</v>
      </c>
      <c r="I40" s="25">
        <v>0</v>
      </c>
    </row>
    <row r="41" spans="1:9" x14ac:dyDescent="0.2">
      <c r="A41" s="25" t="s">
        <v>712</v>
      </c>
      <c r="B41" s="25" t="s">
        <v>713</v>
      </c>
      <c r="C41" s="25" t="s">
        <v>714</v>
      </c>
      <c r="D41" s="25" t="s">
        <v>250</v>
      </c>
      <c r="E41" s="26">
        <v>24898</v>
      </c>
      <c r="F41" s="26" t="s">
        <v>197</v>
      </c>
      <c r="G41" s="25" t="s">
        <v>257</v>
      </c>
      <c r="H41" s="27">
        <v>2100</v>
      </c>
      <c r="I41" s="25">
        <v>1</v>
      </c>
    </row>
    <row r="42" spans="1:9" x14ac:dyDescent="0.2">
      <c r="A42" s="25" t="s">
        <v>604</v>
      </c>
      <c r="B42" s="25" t="s">
        <v>605</v>
      </c>
      <c r="C42" s="25" t="s">
        <v>606</v>
      </c>
      <c r="D42" s="25" t="s">
        <v>250</v>
      </c>
      <c r="E42" s="26">
        <v>22390</v>
      </c>
      <c r="F42" s="26" t="s">
        <v>700</v>
      </c>
      <c r="G42" s="25" t="s">
        <v>253</v>
      </c>
      <c r="H42" s="27">
        <v>2550</v>
      </c>
      <c r="I42" s="25">
        <v>1</v>
      </c>
    </row>
    <row r="43" spans="1:9" x14ac:dyDescent="0.2">
      <c r="A43" s="25" t="s">
        <v>715</v>
      </c>
      <c r="B43" s="25" t="s">
        <v>716</v>
      </c>
      <c r="C43" s="25" t="s">
        <v>717</v>
      </c>
      <c r="D43" s="25" t="s">
        <v>252</v>
      </c>
      <c r="E43" s="26">
        <v>27987</v>
      </c>
      <c r="F43" s="26" t="s">
        <v>312</v>
      </c>
      <c r="G43" s="25" t="s">
        <v>515</v>
      </c>
      <c r="H43" s="27">
        <v>5100</v>
      </c>
      <c r="I43" s="25">
        <v>1</v>
      </c>
    </row>
    <row r="44" spans="1:9" x14ac:dyDescent="0.2">
      <c r="A44" s="25" t="s">
        <v>597</v>
      </c>
      <c r="B44" s="25" t="s">
        <v>619</v>
      </c>
      <c r="C44" s="25" t="s">
        <v>620</v>
      </c>
      <c r="D44" s="25" t="s">
        <v>252</v>
      </c>
      <c r="E44" s="26">
        <v>28781</v>
      </c>
      <c r="F44" s="26" t="s">
        <v>197</v>
      </c>
      <c r="G44" s="25" t="s">
        <v>257</v>
      </c>
      <c r="H44" s="27">
        <v>3060</v>
      </c>
      <c r="I44" s="25">
        <v>0</v>
      </c>
    </row>
    <row r="45" spans="1:9" x14ac:dyDescent="0.2">
      <c r="A45" s="25" t="s">
        <v>621</v>
      </c>
      <c r="B45" s="25" t="s">
        <v>622</v>
      </c>
      <c r="C45" s="25" t="s">
        <v>623</v>
      </c>
      <c r="D45" s="25" t="s">
        <v>250</v>
      </c>
      <c r="E45" s="26">
        <v>29304</v>
      </c>
      <c r="F45" s="26" t="s">
        <v>672</v>
      </c>
      <c r="G45" s="25" t="s">
        <v>257</v>
      </c>
      <c r="H45" s="27">
        <v>2080</v>
      </c>
      <c r="I45" s="25">
        <v>1</v>
      </c>
    </row>
    <row r="46" spans="1:9" x14ac:dyDescent="0.2">
      <c r="A46" s="25" t="s">
        <v>718</v>
      </c>
      <c r="B46" s="25" t="s">
        <v>719</v>
      </c>
      <c r="C46" s="25" t="s">
        <v>720</v>
      </c>
      <c r="D46" s="25" t="s">
        <v>250</v>
      </c>
      <c r="E46" s="26">
        <v>33034</v>
      </c>
      <c r="F46" s="26" t="s">
        <v>689</v>
      </c>
      <c r="G46" s="25" t="s">
        <v>257</v>
      </c>
      <c r="H46" s="27">
        <v>3060</v>
      </c>
      <c r="I46" s="25">
        <v>0</v>
      </c>
    </row>
    <row r="47" spans="1:9" x14ac:dyDescent="0.2">
      <c r="A47" s="25" t="s">
        <v>599</v>
      </c>
      <c r="B47" s="25" t="s">
        <v>600</v>
      </c>
      <c r="C47" s="25" t="s">
        <v>601</v>
      </c>
      <c r="D47" s="25" t="s">
        <v>252</v>
      </c>
      <c r="E47" s="26">
        <v>22696</v>
      </c>
      <c r="F47" s="26" t="s">
        <v>672</v>
      </c>
      <c r="G47" s="25" t="s">
        <v>515</v>
      </c>
      <c r="H47" s="27">
        <v>7360</v>
      </c>
      <c r="I47" s="25">
        <v>3</v>
      </c>
    </row>
    <row r="48" spans="1:9" x14ac:dyDescent="0.2">
      <c r="A48" s="25" t="s">
        <v>721</v>
      </c>
      <c r="B48" s="25" t="s">
        <v>262</v>
      </c>
      <c r="C48" s="25" t="s">
        <v>280</v>
      </c>
      <c r="D48" s="25" t="s">
        <v>252</v>
      </c>
      <c r="E48" s="26">
        <v>23627</v>
      </c>
      <c r="F48" s="26" t="s">
        <v>672</v>
      </c>
      <c r="G48" s="25" t="s">
        <v>254</v>
      </c>
      <c r="H48" s="27">
        <v>8500</v>
      </c>
      <c r="I48" s="25">
        <v>0</v>
      </c>
    </row>
    <row r="49" spans="1:9" x14ac:dyDescent="0.2">
      <c r="A49" s="25" t="s">
        <v>722</v>
      </c>
      <c r="B49" s="25" t="s">
        <v>723</v>
      </c>
      <c r="C49" s="25" t="s">
        <v>724</v>
      </c>
      <c r="D49" s="25" t="s">
        <v>250</v>
      </c>
      <c r="E49" s="26">
        <v>27889</v>
      </c>
      <c r="F49" s="26" t="s">
        <v>197</v>
      </c>
      <c r="G49" s="25" t="s">
        <v>515</v>
      </c>
      <c r="H49" s="27">
        <v>10880</v>
      </c>
      <c r="I49" s="25">
        <v>1</v>
      </c>
    </row>
    <row r="50" spans="1:9" x14ac:dyDescent="0.2">
      <c r="A50" s="25" t="s">
        <v>725</v>
      </c>
      <c r="B50" s="25" t="s">
        <v>726</v>
      </c>
      <c r="C50" s="25" t="s">
        <v>727</v>
      </c>
      <c r="D50" s="25" t="s">
        <v>250</v>
      </c>
      <c r="E50" s="26">
        <v>28648</v>
      </c>
      <c r="F50" s="26" t="s">
        <v>672</v>
      </c>
      <c r="G50" s="25" t="s">
        <v>254</v>
      </c>
      <c r="H50" s="27">
        <v>5000</v>
      </c>
      <c r="I50" s="25">
        <v>0</v>
      </c>
    </row>
    <row r="51" spans="1:9" x14ac:dyDescent="0.2">
      <c r="A51" s="25" t="s">
        <v>728</v>
      </c>
      <c r="B51" s="25" t="s">
        <v>729</v>
      </c>
      <c r="C51" s="25" t="s">
        <v>279</v>
      </c>
      <c r="D51" s="25" t="s">
        <v>252</v>
      </c>
      <c r="E51" s="26">
        <v>29002</v>
      </c>
      <c r="F51" s="26" t="s">
        <v>197</v>
      </c>
      <c r="G51" s="25" t="s">
        <v>257</v>
      </c>
      <c r="H51" s="27">
        <v>1800</v>
      </c>
      <c r="I51" s="25">
        <v>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AM157"/>
  <sheetViews>
    <sheetView showGridLines="0" workbookViewId="0">
      <selection activeCell="F13" sqref="F13"/>
    </sheetView>
  </sheetViews>
  <sheetFormatPr defaultRowHeight="14.25" x14ac:dyDescent="0.2"/>
  <cols>
    <col min="1" max="1" width="7.28515625" style="47" bestFit="1" customWidth="1"/>
    <col min="2" max="2" width="17.140625" style="47" bestFit="1" customWidth="1"/>
    <col min="3" max="3" width="12.42578125" style="47" bestFit="1" customWidth="1"/>
    <col min="4" max="4" width="17.7109375" style="47" bestFit="1" customWidth="1"/>
    <col min="5" max="5" width="6.42578125" style="47" bestFit="1" customWidth="1"/>
    <col min="6" max="6" width="17" style="37" bestFit="1" customWidth="1"/>
    <col min="7" max="7" width="9.7109375" style="47" bestFit="1" customWidth="1"/>
    <col min="8" max="8" width="13.140625" style="46" bestFit="1" customWidth="1"/>
    <col min="9" max="9" width="15.85546875" style="46" bestFit="1" customWidth="1"/>
    <col min="10" max="10" width="9.140625" style="37"/>
    <col min="11" max="11" width="7.7109375" style="37" bestFit="1" customWidth="1"/>
    <col min="12" max="12" width="19.140625" style="37" bestFit="1" customWidth="1"/>
    <col min="13" max="13" width="16.140625" style="37" bestFit="1" customWidth="1"/>
    <col min="14" max="14" width="13.42578125" style="37" bestFit="1" customWidth="1"/>
    <col min="15" max="15" width="9.140625" style="8"/>
    <col min="16" max="16384" width="9.140625" style="37"/>
  </cols>
  <sheetData>
    <row r="1" spans="1:39" ht="24.75" customHeight="1" x14ac:dyDescent="0.2">
      <c r="A1" s="101" t="s">
        <v>245</v>
      </c>
      <c r="B1" s="101" t="s">
        <v>348</v>
      </c>
      <c r="C1" s="101" t="s">
        <v>349</v>
      </c>
      <c r="D1" s="101" t="s">
        <v>542</v>
      </c>
      <c r="E1" s="101" t="s">
        <v>390</v>
      </c>
      <c r="F1" s="102" t="s">
        <v>285</v>
      </c>
      <c r="G1" s="101" t="s">
        <v>247</v>
      </c>
      <c r="H1" s="101" t="s">
        <v>870</v>
      </c>
      <c r="I1" s="263" t="s">
        <v>769</v>
      </c>
      <c r="O1" s="37"/>
      <c r="S1" s="38" t="s">
        <v>253</v>
      </c>
    </row>
    <row r="2" spans="1:39" ht="15" x14ac:dyDescent="0.2">
      <c r="A2" s="91">
        <v>17</v>
      </c>
      <c r="B2" s="91" t="s">
        <v>572</v>
      </c>
      <c r="C2" s="91" t="s">
        <v>609</v>
      </c>
      <c r="D2" s="91" t="s">
        <v>539</v>
      </c>
      <c r="E2" s="92" t="s">
        <v>252</v>
      </c>
      <c r="F2" s="93">
        <v>28010</v>
      </c>
      <c r="G2" s="94" t="s">
        <v>253</v>
      </c>
      <c r="H2" s="95">
        <v>1510</v>
      </c>
      <c r="I2" s="95"/>
      <c r="J2" s="39"/>
      <c r="K2" s="102" t="s">
        <v>871</v>
      </c>
      <c r="L2" s="102" t="s">
        <v>881</v>
      </c>
      <c r="M2" s="102" t="s">
        <v>561</v>
      </c>
      <c r="N2" s="39"/>
      <c r="P2" s="39"/>
      <c r="Q2" s="39"/>
      <c r="R2" s="39"/>
      <c r="S2" s="40" t="s">
        <v>515</v>
      </c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</row>
    <row r="3" spans="1:39" x14ac:dyDescent="0.2">
      <c r="A3" s="91">
        <v>41</v>
      </c>
      <c r="B3" s="91" t="s">
        <v>671</v>
      </c>
      <c r="C3" s="91" t="s">
        <v>248</v>
      </c>
      <c r="D3" s="91" t="s">
        <v>271</v>
      </c>
      <c r="E3" s="92" t="s">
        <v>250</v>
      </c>
      <c r="F3" s="93">
        <v>28994</v>
      </c>
      <c r="G3" s="94" t="s">
        <v>515</v>
      </c>
      <c r="H3" s="95">
        <v>5440</v>
      </c>
      <c r="I3" s="95"/>
      <c r="J3" s="39"/>
      <c r="K3" s="91" t="s">
        <v>254</v>
      </c>
      <c r="L3" s="91" t="s">
        <v>255</v>
      </c>
      <c r="M3" s="95">
        <v>1.5</v>
      </c>
      <c r="N3" s="39"/>
      <c r="P3" s="39"/>
      <c r="Q3" s="39"/>
      <c r="R3" s="39"/>
      <c r="S3" s="40" t="s">
        <v>257</v>
      </c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</row>
    <row r="4" spans="1:39" x14ac:dyDescent="0.2">
      <c r="A4" s="91">
        <v>52</v>
      </c>
      <c r="B4" s="91" t="s">
        <v>573</v>
      </c>
      <c r="C4" s="91" t="s">
        <v>259</v>
      </c>
      <c r="D4" s="91" t="s">
        <v>276</v>
      </c>
      <c r="E4" s="92" t="s">
        <v>252</v>
      </c>
      <c r="F4" s="93">
        <v>26452</v>
      </c>
      <c r="G4" s="94" t="s">
        <v>257</v>
      </c>
      <c r="H4" s="95">
        <v>2050</v>
      </c>
      <c r="I4" s="95"/>
      <c r="J4" s="39"/>
      <c r="K4" s="91" t="s">
        <v>257</v>
      </c>
      <c r="L4" s="91" t="s">
        <v>258</v>
      </c>
      <c r="M4" s="95">
        <v>1.1000000000000001</v>
      </c>
      <c r="N4" s="39"/>
      <c r="P4" s="39"/>
      <c r="Q4" s="39"/>
      <c r="R4" s="39"/>
      <c r="S4" s="40" t="s">
        <v>254</v>
      </c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</row>
    <row r="5" spans="1:39" x14ac:dyDescent="0.2">
      <c r="A5" s="91">
        <v>78</v>
      </c>
      <c r="B5" s="91" t="s">
        <v>673</v>
      </c>
      <c r="C5" s="91" t="s">
        <v>674</v>
      </c>
      <c r="D5" s="91" t="s">
        <v>265</v>
      </c>
      <c r="E5" s="92" t="s">
        <v>250</v>
      </c>
      <c r="F5" s="93">
        <v>26504</v>
      </c>
      <c r="G5" s="94" t="s">
        <v>257</v>
      </c>
      <c r="H5" s="95">
        <v>1800</v>
      </c>
      <c r="I5" s="95"/>
      <c r="J5" s="39"/>
      <c r="K5" s="91" t="s">
        <v>253</v>
      </c>
      <c r="L5" s="91" t="s">
        <v>261</v>
      </c>
      <c r="M5" s="95">
        <v>1.2</v>
      </c>
      <c r="N5" s="39"/>
      <c r="P5" s="39"/>
      <c r="Q5" s="39"/>
      <c r="R5" s="39"/>
      <c r="S5" s="40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</row>
    <row r="6" spans="1:39" x14ac:dyDescent="0.2">
      <c r="A6" s="91">
        <v>89</v>
      </c>
      <c r="B6" s="91" t="s">
        <v>675</v>
      </c>
      <c r="C6" s="91" t="s">
        <v>292</v>
      </c>
      <c r="D6" s="91" t="s">
        <v>676</v>
      </c>
      <c r="E6" s="92" t="s">
        <v>250</v>
      </c>
      <c r="F6" s="93">
        <v>28493</v>
      </c>
      <c r="G6" s="94" t="s">
        <v>254</v>
      </c>
      <c r="H6" s="95">
        <v>5750</v>
      </c>
      <c r="I6" s="95"/>
      <c r="J6" s="39"/>
      <c r="K6" s="91" t="s">
        <v>515</v>
      </c>
      <c r="L6" s="91" t="s">
        <v>413</v>
      </c>
      <c r="M6" s="95">
        <v>1.9</v>
      </c>
      <c r="N6" s="39"/>
      <c r="P6" s="39"/>
      <c r="Q6" s="39"/>
      <c r="R6" s="39"/>
      <c r="S6" s="41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</row>
    <row r="7" spans="1:39" ht="15.75" customHeight="1" x14ac:dyDescent="0.2">
      <c r="A7" s="91">
        <v>105</v>
      </c>
      <c r="B7" s="91" t="s">
        <v>602</v>
      </c>
      <c r="C7" s="91" t="s">
        <v>603</v>
      </c>
      <c r="D7" s="91" t="s">
        <v>274</v>
      </c>
      <c r="E7" s="92" t="s">
        <v>252</v>
      </c>
      <c r="F7" s="93">
        <v>26065</v>
      </c>
      <c r="G7" s="94" t="s">
        <v>254</v>
      </c>
      <c r="H7" s="95">
        <v>4000</v>
      </c>
      <c r="I7" s="95"/>
      <c r="J7" s="39"/>
      <c r="K7" s="39"/>
      <c r="L7" s="39"/>
      <c r="M7" s="39"/>
      <c r="N7" s="39"/>
      <c r="P7" s="39"/>
      <c r="Q7" s="39"/>
      <c r="R7" s="39"/>
      <c r="S7" s="8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</row>
    <row r="8" spans="1:39" ht="15.75" customHeight="1" x14ac:dyDescent="0.25">
      <c r="A8" s="91">
        <v>118</v>
      </c>
      <c r="B8" s="91" t="s">
        <v>607</v>
      </c>
      <c r="C8" s="91" t="s">
        <v>608</v>
      </c>
      <c r="D8" s="91" t="s">
        <v>610</v>
      </c>
      <c r="E8" s="92" t="s">
        <v>252</v>
      </c>
      <c r="F8" s="93">
        <v>25013</v>
      </c>
      <c r="G8" s="94" t="s">
        <v>253</v>
      </c>
      <c r="H8" s="95">
        <v>3600</v>
      </c>
      <c r="I8" s="95"/>
      <c r="J8" s="39"/>
      <c r="K8" s="39"/>
      <c r="L8" s="102" t="s">
        <v>534</v>
      </c>
      <c r="M8" s="96"/>
      <c r="N8" s="42">
        <v>302382</v>
      </c>
      <c r="P8" s="39"/>
      <c r="Q8" s="39"/>
      <c r="R8" s="39"/>
      <c r="S8" s="8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</row>
    <row r="9" spans="1:39" x14ac:dyDescent="0.2">
      <c r="A9" s="97">
        <v>136</v>
      </c>
      <c r="B9" s="91" t="s">
        <v>574</v>
      </c>
      <c r="C9" s="91" t="s">
        <v>575</v>
      </c>
      <c r="D9" s="91" t="s">
        <v>576</v>
      </c>
      <c r="E9" s="98" t="s">
        <v>252</v>
      </c>
      <c r="F9" s="99">
        <v>24714</v>
      </c>
      <c r="G9" s="100" t="s">
        <v>515</v>
      </c>
      <c r="H9" s="95">
        <v>7360</v>
      </c>
      <c r="I9" s="95"/>
      <c r="J9" s="39"/>
      <c r="K9" s="39"/>
      <c r="L9" s="43"/>
      <c r="M9" s="43"/>
      <c r="N9" s="39"/>
      <c r="P9" s="39"/>
      <c r="Q9" s="39"/>
      <c r="R9" s="39"/>
      <c r="S9" s="8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</row>
    <row r="10" spans="1:39" x14ac:dyDescent="0.2">
      <c r="A10" s="91">
        <v>146</v>
      </c>
      <c r="B10" s="91" t="s">
        <v>681</v>
      </c>
      <c r="C10" s="91" t="s">
        <v>682</v>
      </c>
      <c r="D10" s="91" t="s">
        <v>683</v>
      </c>
      <c r="E10" s="92" t="s">
        <v>250</v>
      </c>
      <c r="F10" s="93">
        <v>31225</v>
      </c>
      <c r="G10" s="94" t="s">
        <v>257</v>
      </c>
      <c r="H10" s="95">
        <v>1800</v>
      </c>
      <c r="I10" s="95"/>
      <c r="J10" s="39"/>
      <c r="K10" s="39"/>
      <c r="L10" s="39"/>
      <c r="M10" s="39"/>
      <c r="N10" s="39"/>
      <c r="P10" s="39"/>
      <c r="Q10" s="39"/>
      <c r="R10" s="39"/>
      <c r="S10" s="8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</row>
    <row r="11" spans="1:39" x14ac:dyDescent="0.2">
      <c r="A11" s="91">
        <v>193</v>
      </c>
      <c r="B11" s="91" t="s">
        <v>577</v>
      </c>
      <c r="C11" s="91" t="s">
        <v>277</v>
      </c>
      <c r="D11" s="91" t="s">
        <v>611</v>
      </c>
      <c r="E11" s="92" t="s">
        <v>252</v>
      </c>
      <c r="F11" s="93">
        <v>24630</v>
      </c>
      <c r="G11" s="94" t="s">
        <v>253</v>
      </c>
      <c r="H11" s="95">
        <v>3000</v>
      </c>
      <c r="I11" s="95"/>
      <c r="J11" s="39"/>
      <c r="K11" s="39"/>
      <c r="L11" s="39"/>
      <c r="M11" s="39"/>
      <c r="N11" s="39"/>
      <c r="P11" s="39"/>
      <c r="Q11" s="39"/>
      <c r="R11" s="39"/>
      <c r="S11" s="8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</row>
    <row r="12" spans="1:39" x14ac:dyDescent="0.2">
      <c r="A12" s="91">
        <v>208</v>
      </c>
      <c r="B12" s="91" t="s">
        <v>577</v>
      </c>
      <c r="C12" s="91" t="s">
        <v>608</v>
      </c>
      <c r="D12" s="91" t="s">
        <v>610</v>
      </c>
      <c r="E12" s="92" t="s">
        <v>252</v>
      </c>
      <c r="F12" s="93">
        <v>23440</v>
      </c>
      <c r="G12" s="94" t="s">
        <v>253</v>
      </c>
      <c r="H12" s="95">
        <v>3450</v>
      </c>
      <c r="I12" s="95"/>
      <c r="J12" s="39"/>
      <c r="K12" s="39"/>
      <c r="L12" s="39"/>
      <c r="M12" s="39"/>
      <c r="N12" s="39"/>
      <c r="P12" s="39"/>
      <c r="Q12" s="39"/>
      <c r="R12" s="39"/>
      <c r="S12" s="8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</row>
    <row r="13" spans="1:39" x14ac:dyDescent="0.2">
      <c r="A13" s="91">
        <v>209</v>
      </c>
      <c r="B13" s="91" t="s">
        <v>684</v>
      </c>
      <c r="C13" s="91" t="s">
        <v>685</v>
      </c>
      <c r="D13" s="91" t="s">
        <v>683</v>
      </c>
      <c r="E13" s="92" t="s">
        <v>250</v>
      </c>
      <c r="F13" s="93">
        <v>18084</v>
      </c>
      <c r="G13" s="94" t="s">
        <v>257</v>
      </c>
      <c r="H13" s="95">
        <v>2700</v>
      </c>
      <c r="I13" s="95"/>
      <c r="J13" s="39"/>
      <c r="K13" s="39"/>
      <c r="L13" s="39"/>
      <c r="M13" s="39"/>
      <c r="N13" s="39"/>
      <c r="P13" s="39"/>
      <c r="Q13" s="39"/>
      <c r="R13" s="39"/>
      <c r="S13" s="8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</row>
    <row r="14" spans="1:39" x14ac:dyDescent="0.2">
      <c r="A14" s="91">
        <v>212</v>
      </c>
      <c r="B14" s="91" t="s">
        <v>578</v>
      </c>
      <c r="C14" s="91" t="s">
        <v>579</v>
      </c>
      <c r="D14" s="91" t="s">
        <v>612</v>
      </c>
      <c r="E14" s="92" t="s">
        <v>250</v>
      </c>
      <c r="F14" s="93">
        <v>25538</v>
      </c>
      <c r="G14" s="94" t="s">
        <v>254</v>
      </c>
      <c r="H14" s="95">
        <v>8500</v>
      </c>
      <c r="I14" s="95"/>
      <c r="J14" s="39"/>
      <c r="K14" s="39"/>
      <c r="L14" s="39"/>
      <c r="M14" s="39"/>
      <c r="N14" s="39"/>
      <c r="P14" s="39"/>
      <c r="Q14" s="39"/>
      <c r="R14" s="39"/>
      <c r="S14" s="8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</row>
    <row r="15" spans="1:39" x14ac:dyDescent="0.2">
      <c r="A15" s="91">
        <v>242</v>
      </c>
      <c r="B15" s="91" t="s">
        <v>686</v>
      </c>
      <c r="C15" s="91" t="s">
        <v>687</v>
      </c>
      <c r="D15" s="91" t="s">
        <v>688</v>
      </c>
      <c r="E15" s="92" t="s">
        <v>252</v>
      </c>
      <c r="F15" s="93">
        <v>21318</v>
      </c>
      <c r="G15" s="94" t="s">
        <v>253</v>
      </c>
      <c r="H15" s="95">
        <v>4650</v>
      </c>
      <c r="I15" s="95"/>
      <c r="J15" s="39"/>
      <c r="K15" s="39"/>
      <c r="L15" s="39"/>
      <c r="M15" s="39"/>
      <c r="N15" s="39"/>
      <c r="P15" s="39"/>
      <c r="Q15" s="39"/>
      <c r="R15" s="39"/>
      <c r="S15" s="8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</row>
    <row r="16" spans="1:39" x14ac:dyDescent="0.2">
      <c r="A16" s="91">
        <v>243</v>
      </c>
      <c r="B16" s="91" t="s">
        <v>580</v>
      </c>
      <c r="C16" s="91" t="s">
        <v>598</v>
      </c>
      <c r="D16" s="91" t="s">
        <v>596</v>
      </c>
      <c r="E16" s="92" t="s">
        <v>252</v>
      </c>
      <c r="F16" s="93">
        <v>23370</v>
      </c>
      <c r="G16" s="94" t="s">
        <v>257</v>
      </c>
      <c r="H16" s="95">
        <v>2070</v>
      </c>
      <c r="I16" s="95"/>
      <c r="J16" s="39"/>
      <c r="K16" s="39"/>
      <c r="L16" s="39"/>
      <c r="M16" s="39"/>
      <c r="N16" s="39"/>
      <c r="P16" s="39"/>
      <c r="Q16" s="39"/>
      <c r="R16" s="39"/>
      <c r="S16" s="8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</row>
    <row r="17" spans="1:39" x14ac:dyDescent="0.2">
      <c r="A17" s="91">
        <v>244</v>
      </c>
      <c r="B17" s="91" t="s">
        <v>264</v>
      </c>
      <c r="C17" s="91" t="s">
        <v>690</v>
      </c>
      <c r="D17" s="91" t="s">
        <v>270</v>
      </c>
      <c r="E17" s="92" t="s">
        <v>252</v>
      </c>
      <c r="F17" s="93">
        <v>27133</v>
      </c>
      <c r="G17" s="94" t="s">
        <v>515</v>
      </c>
      <c r="H17" s="95">
        <v>6400</v>
      </c>
      <c r="I17" s="95"/>
      <c r="J17" s="39"/>
      <c r="L17" s="39"/>
      <c r="M17" s="39"/>
      <c r="N17" s="39"/>
      <c r="P17" s="39"/>
      <c r="Q17" s="39"/>
      <c r="R17" s="39"/>
      <c r="S17" s="8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</row>
    <row r="18" spans="1:39" x14ac:dyDescent="0.2">
      <c r="A18" s="91">
        <v>255</v>
      </c>
      <c r="B18" s="91" t="s">
        <v>264</v>
      </c>
      <c r="C18" s="91" t="s">
        <v>691</v>
      </c>
      <c r="D18" s="91" t="s">
        <v>692</v>
      </c>
      <c r="E18" s="92" t="s">
        <v>250</v>
      </c>
      <c r="F18" s="93">
        <v>28320</v>
      </c>
      <c r="G18" s="94" t="s">
        <v>253</v>
      </c>
      <c r="H18" s="95">
        <v>2400</v>
      </c>
      <c r="I18" s="95"/>
      <c r="J18" s="39"/>
      <c r="K18" s="39"/>
      <c r="L18" s="39"/>
      <c r="M18" s="39"/>
      <c r="N18" s="39"/>
      <c r="P18" s="39"/>
      <c r="Q18" s="39"/>
      <c r="R18" s="39"/>
      <c r="S18" s="8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</row>
    <row r="19" spans="1:39" x14ac:dyDescent="0.2">
      <c r="A19" s="91">
        <v>270</v>
      </c>
      <c r="B19" s="91" t="s">
        <v>693</v>
      </c>
      <c r="C19" s="91" t="s">
        <v>694</v>
      </c>
      <c r="D19" s="91" t="s">
        <v>695</v>
      </c>
      <c r="E19" s="92" t="s">
        <v>250</v>
      </c>
      <c r="F19" s="93">
        <v>24957</v>
      </c>
      <c r="G19" s="94" t="s">
        <v>257</v>
      </c>
      <c r="H19" s="95">
        <v>3100</v>
      </c>
      <c r="I19" s="95"/>
      <c r="J19" s="39"/>
      <c r="L19" s="44" t="s">
        <v>533</v>
      </c>
      <c r="M19" s="39"/>
      <c r="N19" s="39"/>
      <c r="P19" s="39"/>
      <c r="Q19" s="39"/>
      <c r="R19" s="39"/>
      <c r="S19" s="8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</row>
    <row r="20" spans="1:39" x14ac:dyDescent="0.2">
      <c r="A20" s="91">
        <v>283</v>
      </c>
      <c r="B20" s="91" t="s">
        <v>581</v>
      </c>
      <c r="C20" s="91" t="s">
        <v>582</v>
      </c>
      <c r="D20" s="91" t="s">
        <v>275</v>
      </c>
      <c r="E20" s="92" t="s">
        <v>252</v>
      </c>
      <c r="F20" s="93">
        <v>23048</v>
      </c>
      <c r="G20" s="94" t="s">
        <v>253</v>
      </c>
      <c r="H20" s="95">
        <v>3480</v>
      </c>
      <c r="I20" s="95"/>
      <c r="J20" s="39"/>
      <c r="K20" s="39"/>
      <c r="L20" s="39"/>
      <c r="M20" s="39"/>
      <c r="N20" s="39"/>
      <c r="P20" s="39"/>
      <c r="Q20" s="39"/>
      <c r="R20" s="39"/>
      <c r="S20" s="8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</row>
    <row r="21" spans="1:39" x14ac:dyDescent="0.2">
      <c r="A21" s="91">
        <v>284</v>
      </c>
      <c r="B21" s="91" t="s">
        <v>696</v>
      </c>
      <c r="C21" s="91" t="s">
        <v>263</v>
      </c>
      <c r="D21" s="91" t="s">
        <v>249</v>
      </c>
      <c r="E21" s="92" t="s">
        <v>250</v>
      </c>
      <c r="F21" s="93">
        <v>21450</v>
      </c>
      <c r="G21" s="94" t="s">
        <v>257</v>
      </c>
      <c r="H21" s="95">
        <v>900</v>
      </c>
      <c r="I21" s="95"/>
      <c r="J21" s="39"/>
      <c r="L21" s="39"/>
      <c r="M21" s="39"/>
      <c r="N21" s="39"/>
      <c r="P21" s="39"/>
      <c r="Q21" s="39"/>
      <c r="R21" s="39"/>
      <c r="S21" s="8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</row>
    <row r="22" spans="1:39" x14ac:dyDescent="0.2">
      <c r="A22" s="91">
        <v>291</v>
      </c>
      <c r="B22" s="91" t="s">
        <v>583</v>
      </c>
      <c r="C22" s="91" t="s">
        <v>584</v>
      </c>
      <c r="D22" s="91" t="s">
        <v>268</v>
      </c>
      <c r="E22" s="92" t="s">
        <v>252</v>
      </c>
      <c r="F22" s="93">
        <v>25494</v>
      </c>
      <c r="G22" s="94" t="s">
        <v>257</v>
      </c>
      <c r="H22" s="95">
        <v>905</v>
      </c>
      <c r="I22" s="95"/>
      <c r="J22" s="39"/>
      <c r="K22" s="39"/>
      <c r="L22" s="39"/>
      <c r="M22" s="39"/>
      <c r="N22" s="39"/>
      <c r="P22" s="39"/>
      <c r="Q22" s="39"/>
      <c r="R22" s="39"/>
      <c r="S22" s="8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</row>
    <row r="23" spans="1:39" x14ac:dyDescent="0.2">
      <c r="A23" s="91">
        <v>306</v>
      </c>
      <c r="B23" s="91" t="s">
        <v>585</v>
      </c>
      <c r="C23" s="91" t="s">
        <v>278</v>
      </c>
      <c r="D23" s="91" t="s">
        <v>614</v>
      </c>
      <c r="E23" s="92" t="s">
        <v>252</v>
      </c>
      <c r="F23" s="93">
        <v>23091</v>
      </c>
      <c r="G23" s="94" t="s">
        <v>254</v>
      </c>
      <c r="H23" s="95">
        <v>5750</v>
      </c>
      <c r="I23" s="95"/>
      <c r="J23" s="39"/>
      <c r="K23" s="39"/>
      <c r="L23" s="39"/>
      <c r="M23" s="39"/>
      <c r="N23" s="39"/>
      <c r="P23" s="39"/>
      <c r="Q23" s="39"/>
      <c r="R23" s="39"/>
      <c r="S23" s="8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</row>
    <row r="24" spans="1:39" x14ac:dyDescent="0.2">
      <c r="A24" s="91">
        <v>337</v>
      </c>
      <c r="B24" s="91" t="s">
        <v>697</v>
      </c>
      <c r="C24" s="91" t="s">
        <v>698</v>
      </c>
      <c r="D24" s="91" t="s">
        <v>364</v>
      </c>
      <c r="E24" s="92" t="s">
        <v>250</v>
      </c>
      <c r="F24" s="93">
        <v>32763</v>
      </c>
      <c r="G24" s="94" t="s">
        <v>257</v>
      </c>
      <c r="H24" s="95">
        <v>1800</v>
      </c>
      <c r="I24" s="95"/>
      <c r="J24" s="39"/>
      <c r="K24" s="39"/>
      <c r="L24" s="39"/>
      <c r="M24" s="39"/>
      <c r="N24" s="39"/>
      <c r="P24" s="39"/>
      <c r="Q24" s="39"/>
      <c r="R24" s="39"/>
      <c r="S24" s="8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</row>
    <row r="25" spans="1:39" x14ac:dyDescent="0.2">
      <c r="A25" s="91">
        <v>358</v>
      </c>
      <c r="B25" s="91" t="s">
        <v>586</v>
      </c>
      <c r="C25" s="91" t="s">
        <v>613</v>
      </c>
      <c r="D25" s="91" t="s">
        <v>364</v>
      </c>
      <c r="E25" s="92" t="s">
        <v>250</v>
      </c>
      <c r="F25" s="93">
        <v>30253</v>
      </c>
      <c r="G25" s="94" t="s">
        <v>253</v>
      </c>
      <c r="H25" s="95">
        <v>3000</v>
      </c>
      <c r="I25" s="95"/>
      <c r="J25" s="39"/>
      <c r="K25" s="39"/>
      <c r="L25" s="39"/>
      <c r="M25" s="39"/>
      <c r="N25" s="39"/>
      <c r="P25" s="39"/>
      <c r="Q25" s="39"/>
      <c r="R25" s="39"/>
      <c r="S25" s="8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</row>
    <row r="26" spans="1:39" x14ac:dyDescent="0.2">
      <c r="A26" s="91">
        <v>372</v>
      </c>
      <c r="B26" s="91" t="s">
        <v>699</v>
      </c>
      <c r="C26" s="91" t="s">
        <v>615</v>
      </c>
      <c r="D26" s="91" t="s">
        <v>616</v>
      </c>
      <c r="E26" s="92" t="s">
        <v>250</v>
      </c>
      <c r="F26" s="93">
        <v>32451</v>
      </c>
      <c r="G26" s="94" t="s">
        <v>254</v>
      </c>
      <c r="H26" s="95">
        <v>4750</v>
      </c>
      <c r="I26" s="95"/>
      <c r="J26" s="39"/>
      <c r="K26" s="39"/>
      <c r="L26" s="39"/>
      <c r="M26" s="39"/>
      <c r="N26" s="39"/>
      <c r="P26" s="39"/>
      <c r="Q26" s="39"/>
      <c r="R26" s="39"/>
      <c r="S26" s="8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</row>
    <row r="27" spans="1:39" x14ac:dyDescent="0.2">
      <c r="A27" s="91">
        <v>377</v>
      </c>
      <c r="B27" s="91" t="s">
        <v>587</v>
      </c>
      <c r="C27" s="91" t="s">
        <v>617</v>
      </c>
      <c r="D27" s="91" t="s">
        <v>266</v>
      </c>
      <c r="E27" s="92" t="s">
        <v>252</v>
      </c>
      <c r="F27" s="93">
        <v>24172</v>
      </c>
      <c r="G27" s="94" t="s">
        <v>257</v>
      </c>
      <c r="H27" s="95">
        <v>1800</v>
      </c>
      <c r="I27" s="95"/>
      <c r="J27" s="39"/>
      <c r="K27" s="39"/>
      <c r="L27" s="39"/>
      <c r="M27" s="39"/>
      <c r="N27" s="39"/>
      <c r="P27" s="39"/>
      <c r="Q27" s="39"/>
      <c r="R27" s="39"/>
      <c r="S27" s="8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</row>
    <row r="28" spans="1:39" x14ac:dyDescent="0.2">
      <c r="A28" s="91">
        <v>381</v>
      </c>
      <c r="B28" s="91" t="s">
        <v>701</v>
      </c>
      <c r="C28" s="91" t="s">
        <v>273</v>
      </c>
      <c r="D28" s="91" t="s">
        <v>702</v>
      </c>
      <c r="E28" s="92" t="s">
        <v>252</v>
      </c>
      <c r="F28" s="93">
        <v>28244</v>
      </c>
      <c r="G28" s="94" t="s">
        <v>515</v>
      </c>
      <c r="H28" s="95">
        <v>10880</v>
      </c>
      <c r="I28" s="95"/>
      <c r="J28" s="39"/>
      <c r="K28" s="39"/>
      <c r="L28" s="39"/>
      <c r="M28" s="39"/>
      <c r="N28" s="39"/>
      <c r="P28" s="39"/>
      <c r="Q28" s="39"/>
      <c r="R28" s="39"/>
      <c r="S28" s="8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</row>
    <row r="29" spans="1:39" x14ac:dyDescent="0.2">
      <c r="A29" s="91">
        <v>384</v>
      </c>
      <c r="B29" s="91" t="s">
        <v>588</v>
      </c>
      <c r="C29" s="91" t="s">
        <v>615</v>
      </c>
      <c r="D29" s="91" t="s">
        <v>541</v>
      </c>
      <c r="E29" s="92" t="s">
        <v>250</v>
      </c>
      <c r="F29" s="93">
        <v>21929</v>
      </c>
      <c r="G29" s="94" t="s">
        <v>254</v>
      </c>
      <c r="H29" s="95">
        <v>5000</v>
      </c>
      <c r="I29" s="95"/>
      <c r="J29" s="39"/>
      <c r="K29" s="39"/>
      <c r="L29" s="39"/>
      <c r="M29" s="39"/>
      <c r="N29" s="39"/>
      <c r="P29" s="39"/>
      <c r="Q29" s="39"/>
      <c r="R29" s="39"/>
      <c r="S29" s="8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</row>
    <row r="30" spans="1:39" x14ac:dyDescent="0.2">
      <c r="A30" s="91">
        <v>388</v>
      </c>
      <c r="B30" s="91" t="s">
        <v>589</v>
      </c>
      <c r="C30" s="91" t="s">
        <v>540</v>
      </c>
      <c r="D30" s="91" t="s">
        <v>616</v>
      </c>
      <c r="E30" s="92" t="s">
        <v>250</v>
      </c>
      <c r="F30" s="93">
        <v>22196</v>
      </c>
      <c r="G30" s="94" t="s">
        <v>257</v>
      </c>
      <c r="H30" s="95">
        <v>1900</v>
      </c>
      <c r="I30" s="95"/>
      <c r="J30" s="39"/>
      <c r="K30" s="39"/>
      <c r="L30" s="39"/>
      <c r="M30" s="39"/>
      <c r="N30" s="39"/>
      <c r="P30" s="39"/>
      <c r="Q30" s="39"/>
      <c r="R30" s="39"/>
      <c r="S30" s="8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</row>
    <row r="31" spans="1:39" x14ac:dyDescent="0.2">
      <c r="A31" s="91">
        <v>397</v>
      </c>
      <c r="B31" s="91" t="s">
        <v>703</v>
      </c>
      <c r="C31" s="91" t="s">
        <v>704</v>
      </c>
      <c r="D31" s="91" t="s">
        <v>269</v>
      </c>
      <c r="E31" s="92" t="s">
        <v>252</v>
      </c>
      <c r="F31" s="93">
        <v>31967</v>
      </c>
      <c r="G31" s="94" t="s">
        <v>253</v>
      </c>
      <c r="H31" s="95">
        <v>3450</v>
      </c>
      <c r="I31" s="95"/>
      <c r="J31" s="39"/>
      <c r="K31" s="39"/>
      <c r="L31" s="39"/>
      <c r="M31" s="39"/>
      <c r="N31" s="39"/>
      <c r="P31" s="39"/>
      <c r="Q31" s="39"/>
      <c r="R31" s="39"/>
      <c r="S31" s="8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</row>
    <row r="32" spans="1:39" x14ac:dyDescent="0.2">
      <c r="A32" s="91">
        <v>402</v>
      </c>
      <c r="B32" s="91" t="s">
        <v>590</v>
      </c>
      <c r="C32" s="91" t="s">
        <v>273</v>
      </c>
      <c r="D32" s="91" t="s">
        <v>266</v>
      </c>
      <c r="E32" s="92" t="s">
        <v>252</v>
      </c>
      <c r="F32" s="93">
        <v>22803</v>
      </c>
      <c r="G32" s="94" t="s">
        <v>253</v>
      </c>
      <c r="H32" s="95">
        <v>2550</v>
      </c>
      <c r="I32" s="95"/>
      <c r="J32" s="39"/>
      <c r="K32" s="39"/>
      <c r="L32" s="39"/>
      <c r="M32" s="39"/>
      <c r="N32" s="39"/>
      <c r="P32" s="39"/>
      <c r="Q32" s="39"/>
      <c r="R32" s="39"/>
      <c r="S32" s="8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</row>
    <row r="33" spans="1:39" x14ac:dyDescent="0.2">
      <c r="A33" s="91">
        <v>405</v>
      </c>
      <c r="B33" s="91" t="s">
        <v>590</v>
      </c>
      <c r="C33" s="91" t="s">
        <v>617</v>
      </c>
      <c r="D33" s="91" t="s">
        <v>266</v>
      </c>
      <c r="E33" s="92" t="s">
        <v>252</v>
      </c>
      <c r="F33" s="93">
        <v>32940</v>
      </c>
      <c r="G33" s="94" t="s">
        <v>515</v>
      </c>
      <c r="H33" s="95">
        <v>7360</v>
      </c>
      <c r="I33" s="95"/>
      <c r="J33" s="39"/>
      <c r="K33" s="39"/>
      <c r="L33" s="39"/>
      <c r="M33" s="39"/>
      <c r="N33" s="39"/>
      <c r="P33" s="39"/>
      <c r="Q33" s="39"/>
      <c r="R33" s="39"/>
      <c r="S33" s="8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</row>
    <row r="34" spans="1:39" x14ac:dyDescent="0.2">
      <c r="A34" s="91">
        <v>406</v>
      </c>
      <c r="B34" s="91" t="s">
        <v>591</v>
      </c>
      <c r="C34" s="91" t="s">
        <v>256</v>
      </c>
      <c r="D34" s="91" t="s">
        <v>618</v>
      </c>
      <c r="E34" s="92" t="s">
        <v>250</v>
      </c>
      <c r="F34" s="93">
        <v>30735</v>
      </c>
      <c r="G34" s="94" t="s">
        <v>515</v>
      </c>
      <c r="H34" s="95">
        <v>3600</v>
      </c>
      <c r="I34" s="95"/>
      <c r="J34" s="39"/>
      <c r="K34" s="39"/>
      <c r="L34" s="39"/>
      <c r="M34" s="39"/>
      <c r="N34" s="39"/>
      <c r="P34" s="39"/>
      <c r="Q34" s="39"/>
      <c r="R34" s="39"/>
      <c r="S34" s="8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</row>
    <row r="35" spans="1:39" x14ac:dyDescent="0.2">
      <c r="A35" s="91">
        <v>427</v>
      </c>
      <c r="B35" s="91" t="s">
        <v>591</v>
      </c>
      <c r="C35" s="91" t="s">
        <v>705</v>
      </c>
      <c r="D35" s="91" t="s">
        <v>706</v>
      </c>
      <c r="E35" s="92" t="s">
        <v>250</v>
      </c>
      <c r="F35" s="93">
        <v>27437</v>
      </c>
      <c r="G35" s="94" t="s">
        <v>254</v>
      </c>
      <c r="H35" s="95">
        <v>8500</v>
      </c>
      <c r="I35" s="95"/>
      <c r="J35" s="39"/>
      <c r="K35" s="39"/>
      <c r="L35" s="39"/>
      <c r="M35" s="39"/>
      <c r="N35" s="39"/>
      <c r="P35" s="39"/>
      <c r="Q35" s="39"/>
      <c r="R35" s="39"/>
      <c r="S35" s="8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</row>
    <row r="36" spans="1:39" x14ac:dyDescent="0.2">
      <c r="A36" s="91">
        <v>433</v>
      </c>
      <c r="B36" s="91" t="s">
        <v>707</v>
      </c>
      <c r="C36" s="91" t="s">
        <v>708</v>
      </c>
      <c r="D36" s="91" t="s">
        <v>709</v>
      </c>
      <c r="E36" s="92" t="s">
        <v>252</v>
      </c>
      <c r="F36" s="93">
        <v>30483</v>
      </c>
      <c r="G36" s="94" t="s">
        <v>253</v>
      </c>
      <c r="H36" s="95">
        <v>3400</v>
      </c>
      <c r="I36" s="95"/>
      <c r="J36" s="39"/>
      <c r="K36" s="39"/>
      <c r="L36" s="39"/>
      <c r="M36" s="39"/>
      <c r="N36" s="39"/>
      <c r="P36" s="39"/>
      <c r="Q36" s="39"/>
      <c r="R36" s="39"/>
      <c r="S36" s="8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</row>
    <row r="37" spans="1:39" x14ac:dyDescent="0.2">
      <c r="A37" s="91">
        <v>434</v>
      </c>
      <c r="B37" s="91" t="s">
        <v>592</v>
      </c>
      <c r="C37" s="91" t="s">
        <v>593</v>
      </c>
      <c r="D37" s="91" t="s">
        <v>594</v>
      </c>
      <c r="E37" s="92" t="s">
        <v>252</v>
      </c>
      <c r="F37" s="93">
        <v>22608</v>
      </c>
      <c r="G37" s="94" t="s">
        <v>257</v>
      </c>
      <c r="H37" s="95">
        <v>2070</v>
      </c>
      <c r="I37" s="95"/>
      <c r="J37" s="39"/>
      <c r="K37" s="39"/>
      <c r="L37" s="39"/>
      <c r="M37" s="39"/>
      <c r="N37" s="39"/>
      <c r="P37" s="39"/>
      <c r="Q37" s="39"/>
      <c r="R37" s="39"/>
      <c r="S37" s="8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</row>
    <row r="38" spans="1:39" x14ac:dyDescent="0.2">
      <c r="A38" s="91">
        <v>453</v>
      </c>
      <c r="B38" s="91" t="s">
        <v>710</v>
      </c>
      <c r="C38" s="91" t="s">
        <v>593</v>
      </c>
      <c r="D38" s="91" t="s">
        <v>594</v>
      </c>
      <c r="E38" s="92" t="s">
        <v>252</v>
      </c>
      <c r="F38" s="93">
        <v>25887</v>
      </c>
      <c r="G38" s="94" t="s">
        <v>253</v>
      </c>
      <c r="H38" s="95">
        <v>4650</v>
      </c>
      <c r="I38" s="95"/>
      <c r="J38" s="39"/>
      <c r="K38" s="39"/>
      <c r="L38" s="39"/>
      <c r="M38" s="39"/>
      <c r="N38" s="39"/>
      <c r="P38" s="39"/>
      <c r="Q38" s="39"/>
      <c r="R38" s="39"/>
      <c r="S38" s="8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</row>
    <row r="39" spans="1:39" x14ac:dyDescent="0.2">
      <c r="A39" s="91">
        <v>473</v>
      </c>
      <c r="B39" s="91" t="s">
        <v>595</v>
      </c>
      <c r="C39" s="91" t="s">
        <v>267</v>
      </c>
      <c r="D39" s="91" t="s">
        <v>272</v>
      </c>
      <c r="E39" s="92" t="s">
        <v>252</v>
      </c>
      <c r="F39" s="93">
        <v>22127</v>
      </c>
      <c r="G39" s="94" t="s">
        <v>254</v>
      </c>
      <c r="H39" s="95">
        <v>2515</v>
      </c>
      <c r="I39" s="95"/>
      <c r="J39" s="39"/>
      <c r="K39" s="39"/>
      <c r="L39" s="39"/>
      <c r="M39" s="39"/>
      <c r="N39" s="39"/>
      <c r="P39" s="39"/>
      <c r="Q39" s="39"/>
      <c r="R39" s="39"/>
      <c r="S39" s="8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</row>
    <row r="40" spans="1:39" x14ac:dyDescent="0.2">
      <c r="A40" s="91">
        <v>518</v>
      </c>
      <c r="B40" s="91" t="s">
        <v>595</v>
      </c>
      <c r="C40" s="91" t="s">
        <v>711</v>
      </c>
      <c r="D40" s="91" t="s">
        <v>272</v>
      </c>
      <c r="E40" s="92" t="s">
        <v>252</v>
      </c>
      <c r="F40" s="93">
        <v>23927</v>
      </c>
      <c r="G40" s="94" t="s">
        <v>253</v>
      </c>
      <c r="H40" s="95">
        <v>3450</v>
      </c>
      <c r="I40" s="95"/>
      <c r="J40" s="39"/>
      <c r="K40" s="39"/>
      <c r="L40" s="39"/>
      <c r="M40" s="39"/>
      <c r="N40" s="39"/>
      <c r="P40" s="39"/>
      <c r="Q40" s="39"/>
      <c r="R40" s="39"/>
      <c r="S40" s="8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</row>
    <row r="41" spans="1:39" x14ac:dyDescent="0.2">
      <c r="A41" s="91">
        <v>555</v>
      </c>
      <c r="B41" s="91" t="s">
        <v>712</v>
      </c>
      <c r="C41" s="91" t="s">
        <v>713</v>
      </c>
      <c r="D41" s="91" t="s">
        <v>714</v>
      </c>
      <c r="E41" s="92" t="s">
        <v>250</v>
      </c>
      <c r="F41" s="93">
        <v>24898</v>
      </c>
      <c r="G41" s="94" t="s">
        <v>257</v>
      </c>
      <c r="H41" s="95">
        <v>2100</v>
      </c>
      <c r="I41" s="95"/>
      <c r="J41" s="39"/>
      <c r="K41" s="39"/>
      <c r="L41" s="39"/>
      <c r="M41" s="39"/>
      <c r="N41" s="39"/>
      <c r="P41" s="39"/>
      <c r="Q41" s="39"/>
      <c r="R41" s="39"/>
      <c r="S41" s="8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</row>
    <row r="42" spans="1:39" x14ac:dyDescent="0.2">
      <c r="A42" s="91">
        <v>558</v>
      </c>
      <c r="B42" s="91" t="s">
        <v>604</v>
      </c>
      <c r="C42" s="91" t="s">
        <v>605</v>
      </c>
      <c r="D42" s="91" t="s">
        <v>606</v>
      </c>
      <c r="E42" s="92" t="s">
        <v>250</v>
      </c>
      <c r="F42" s="93">
        <v>22390</v>
      </c>
      <c r="G42" s="94" t="s">
        <v>253</v>
      </c>
      <c r="H42" s="95">
        <v>2550</v>
      </c>
      <c r="I42" s="95"/>
      <c r="J42" s="39"/>
      <c r="K42" s="39"/>
      <c r="L42" s="39"/>
      <c r="M42" s="39"/>
      <c r="N42" s="39"/>
      <c r="P42" s="39"/>
      <c r="Q42" s="39"/>
      <c r="R42" s="39"/>
      <c r="S42" s="8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</row>
    <row r="43" spans="1:39" x14ac:dyDescent="0.2">
      <c r="A43" s="91">
        <v>578</v>
      </c>
      <c r="B43" s="91" t="s">
        <v>715</v>
      </c>
      <c r="C43" s="91" t="s">
        <v>716</v>
      </c>
      <c r="D43" s="91" t="s">
        <v>717</v>
      </c>
      <c r="E43" s="92" t="s">
        <v>252</v>
      </c>
      <c r="F43" s="93">
        <v>27987</v>
      </c>
      <c r="G43" s="94" t="s">
        <v>515</v>
      </c>
      <c r="H43" s="95">
        <v>5100</v>
      </c>
      <c r="I43" s="95"/>
      <c r="J43" s="39"/>
      <c r="K43" s="39"/>
      <c r="L43" s="39"/>
      <c r="M43" s="39"/>
      <c r="N43" s="39"/>
      <c r="P43" s="39"/>
      <c r="Q43" s="39"/>
      <c r="R43" s="39"/>
      <c r="S43" s="8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</row>
    <row r="44" spans="1:39" x14ac:dyDescent="0.2">
      <c r="A44" s="91">
        <v>581</v>
      </c>
      <c r="B44" s="91" t="s">
        <v>597</v>
      </c>
      <c r="C44" s="91" t="s">
        <v>619</v>
      </c>
      <c r="D44" s="91" t="s">
        <v>620</v>
      </c>
      <c r="E44" s="92" t="s">
        <v>252</v>
      </c>
      <c r="F44" s="93">
        <v>28781</v>
      </c>
      <c r="G44" s="94" t="s">
        <v>257</v>
      </c>
      <c r="H44" s="95">
        <v>3060</v>
      </c>
      <c r="I44" s="95"/>
      <c r="J44" s="39"/>
      <c r="K44" s="39"/>
      <c r="L44" s="39"/>
      <c r="M44" s="39"/>
      <c r="N44" s="39"/>
      <c r="P44" s="39"/>
      <c r="Q44" s="39"/>
      <c r="R44" s="39"/>
      <c r="S44" s="8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</row>
    <row r="45" spans="1:39" x14ac:dyDescent="0.2">
      <c r="A45" s="91">
        <v>594</v>
      </c>
      <c r="B45" s="91" t="s">
        <v>621</v>
      </c>
      <c r="C45" s="91" t="s">
        <v>622</v>
      </c>
      <c r="D45" s="91" t="s">
        <v>623</v>
      </c>
      <c r="E45" s="92" t="s">
        <v>250</v>
      </c>
      <c r="F45" s="93">
        <v>29304</v>
      </c>
      <c r="G45" s="94" t="s">
        <v>257</v>
      </c>
      <c r="H45" s="95">
        <v>2080</v>
      </c>
      <c r="I45" s="95"/>
      <c r="J45" s="39"/>
      <c r="K45" s="39"/>
      <c r="L45" s="39"/>
      <c r="M45" s="39"/>
      <c r="N45" s="39"/>
      <c r="P45" s="39"/>
      <c r="Q45" s="39"/>
      <c r="R45" s="39"/>
      <c r="S45" s="8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</row>
    <row r="46" spans="1:39" x14ac:dyDescent="0.2">
      <c r="A46" s="91">
        <v>619</v>
      </c>
      <c r="B46" s="91" t="s">
        <v>718</v>
      </c>
      <c r="C46" s="91" t="s">
        <v>719</v>
      </c>
      <c r="D46" s="91" t="s">
        <v>720</v>
      </c>
      <c r="E46" s="92" t="s">
        <v>250</v>
      </c>
      <c r="F46" s="93">
        <v>33034</v>
      </c>
      <c r="G46" s="94" t="s">
        <v>257</v>
      </c>
      <c r="H46" s="95">
        <v>3060</v>
      </c>
      <c r="I46" s="95"/>
      <c r="J46" s="39"/>
      <c r="K46" s="39"/>
      <c r="L46" s="39"/>
      <c r="M46" s="39"/>
      <c r="N46" s="39"/>
      <c r="P46" s="39"/>
      <c r="Q46" s="39"/>
      <c r="R46" s="39"/>
      <c r="S46" s="8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</row>
    <row r="47" spans="1:39" x14ac:dyDescent="0.2">
      <c r="A47" s="91">
        <v>622</v>
      </c>
      <c r="B47" s="91" t="s">
        <v>599</v>
      </c>
      <c r="C47" s="91" t="s">
        <v>600</v>
      </c>
      <c r="D47" s="91" t="s">
        <v>601</v>
      </c>
      <c r="E47" s="92" t="s">
        <v>252</v>
      </c>
      <c r="F47" s="93">
        <v>22696</v>
      </c>
      <c r="G47" s="94" t="s">
        <v>515</v>
      </c>
      <c r="H47" s="95">
        <v>7360</v>
      </c>
      <c r="I47" s="95"/>
      <c r="J47" s="39"/>
      <c r="K47" s="39"/>
      <c r="L47" s="39"/>
      <c r="M47" s="39"/>
      <c r="N47" s="39"/>
      <c r="P47" s="39"/>
      <c r="Q47" s="39"/>
      <c r="R47" s="39"/>
      <c r="S47" s="8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/>
      <c r="AK47" s="39"/>
      <c r="AL47" s="39"/>
      <c r="AM47" s="39"/>
    </row>
    <row r="48" spans="1:39" x14ac:dyDescent="0.2">
      <c r="A48" s="97">
        <v>629</v>
      </c>
      <c r="B48" s="91" t="s">
        <v>721</v>
      </c>
      <c r="C48" s="91" t="s">
        <v>262</v>
      </c>
      <c r="D48" s="91" t="s">
        <v>280</v>
      </c>
      <c r="E48" s="98" t="s">
        <v>252</v>
      </c>
      <c r="F48" s="99">
        <v>23627</v>
      </c>
      <c r="G48" s="100" t="s">
        <v>254</v>
      </c>
      <c r="H48" s="95">
        <v>8500</v>
      </c>
      <c r="I48" s="95"/>
      <c r="J48" s="39"/>
      <c r="K48" s="39"/>
      <c r="L48" s="39"/>
      <c r="M48" s="39"/>
      <c r="N48" s="39"/>
      <c r="P48" s="39"/>
      <c r="Q48" s="39"/>
      <c r="R48" s="39"/>
      <c r="S48" s="8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</row>
    <row r="49" spans="1:39" x14ac:dyDescent="0.2">
      <c r="A49" s="91">
        <v>646</v>
      </c>
      <c r="B49" s="91" t="s">
        <v>722</v>
      </c>
      <c r="C49" s="91" t="s">
        <v>723</v>
      </c>
      <c r="D49" s="91" t="s">
        <v>724</v>
      </c>
      <c r="E49" s="92" t="s">
        <v>250</v>
      </c>
      <c r="F49" s="93">
        <v>27889</v>
      </c>
      <c r="G49" s="94" t="s">
        <v>515</v>
      </c>
      <c r="H49" s="95">
        <v>10880</v>
      </c>
      <c r="I49" s="95"/>
      <c r="J49" s="39"/>
      <c r="K49" s="39"/>
      <c r="L49" s="39"/>
      <c r="M49" s="39"/>
      <c r="N49" s="39"/>
      <c r="P49" s="39"/>
      <c r="Q49" s="39"/>
      <c r="R49" s="39"/>
      <c r="S49" s="8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</row>
    <row r="50" spans="1:39" x14ac:dyDescent="0.2">
      <c r="A50" s="91">
        <v>673</v>
      </c>
      <c r="B50" s="91" t="s">
        <v>725</v>
      </c>
      <c r="C50" s="91" t="s">
        <v>726</v>
      </c>
      <c r="D50" s="91" t="s">
        <v>727</v>
      </c>
      <c r="E50" s="92" t="s">
        <v>250</v>
      </c>
      <c r="F50" s="93">
        <v>28648</v>
      </c>
      <c r="G50" s="94" t="s">
        <v>254</v>
      </c>
      <c r="H50" s="95">
        <v>5000</v>
      </c>
      <c r="I50" s="95"/>
      <c r="J50" s="39"/>
      <c r="K50" s="39"/>
      <c r="L50" s="39"/>
      <c r="M50" s="39"/>
      <c r="N50" s="39"/>
      <c r="P50" s="39"/>
      <c r="Q50" s="39"/>
      <c r="R50" s="39"/>
      <c r="S50" s="8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</row>
    <row r="51" spans="1:39" x14ac:dyDescent="0.2">
      <c r="A51" s="91">
        <v>675</v>
      </c>
      <c r="B51" s="91" t="s">
        <v>728</v>
      </c>
      <c r="C51" s="91" t="s">
        <v>729</v>
      </c>
      <c r="D51" s="91" t="s">
        <v>279</v>
      </c>
      <c r="E51" s="92" t="s">
        <v>252</v>
      </c>
      <c r="F51" s="93">
        <v>29002</v>
      </c>
      <c r="G51" s="94" t="s">
        <v>257</v>
      </c>
      <c r="H51" s="95">
        <v>1800</v>
      </c>
      <c r="I51" s="95"/>
      <c r="J51" s="39"/>
      <c r="K51" s="39"/>
      <c r="L51" s="39"/>
      <c r="M51" s="39"/>
      <c r="N51" s="39"/>
      <c r="P51" s="39"/>
      <c r="Q51" s="39"/>
      <c r="R51" s="39"/>
      <c r="S51" s="8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</row>
    <row r="52" spans="1:39" x14ac:dyDescent="0.2">
      <c r="A52" s="37"/>
      <c r="B52" s="45"/>
      <c r="C52" s="45"/>
      <c r="D52" s="45"/>
      <c r="E52" s="37"/>
      <c r="G52" s="37"/>
      <c r="O52" s="37"/>
      <c r="S52" s="8"/>
    </row>
    <row r="53" spans="1:39" x14ac:dyDescent="0.2">
      <c r="A53" s="37"/>
      <c r="B53" s="45"/>
      <c r="C53" s="45"/>
      <c r="D53" s="45"/>
      <c r="E53" s="37"/>
      <c r="G53" s="37"/>
      <c r="O53" s="37"/>
      <c r="S53" s="8"/>
    </row>
    <row r="54" spans="1:39" x14ac:dyDescent="0.2">
      <c r="A54" s="37"/>
      <c r="B54" s="37"/>
      <c r="C54" s="37"/>
      <c r="D54" s="37"/>
      <c r="E54" s="37"/>
      <c r="G54" s="37"/>
      <c r="O54" s="37"/>
      <c r="S54" s="8"/>
    </row>
    <row r="55" spans="1:39" x14ac:dyDescent="0.2">
      <c r="A55" s="37"/>
      <c r="B55" s="37"/>
      <c r="C55" s="37"/>
      <c r="D55" s="37"/>
      <c r="E55" s="37"/>
      <c r="G55" s="37"/>
      <c r="O55" s="37"/>
      <c r="S55" s="8"/>
    </row>
    <row r="56" spans="1:39" x14ac:dyDescent="0.2">
      <c r="A56" s="37"/>
      <c r="B56" s="37"/>
      <c r="C56" s="37"/>
      <c r="D56" s="37"/>
      <c r="E56" s="37"/>
      <c r="G56" s="37"/>
      <c r="O56" s="37"/>
      <c r="S56" s="8"/>
    </row>
    <row r="57" spans="1:39" x14ac:dyDescent="0.2">
      <c r="A57" s="37"/>
      <c r="B57" s="37"/>
      <c r="C57" s="37"/>
      <c r="D57" s="37"/>
      <c r="E57" s="37"/>
      <c r="G57" s="37"/>
      <c r="O57" s="37"/>
      <c r="S57" s="8"/>
    </row>
    <row r="58" spans="1:39" x14ac:dyDescent="0.2">
      <c r="A58" s="37"/>
      <c r="B58" s="37"/>
      <c r="C58" s="37"/>
      <c r="D58" s="37"/>
      <c r="E58" s="37"/>
      <c r="G58" s="37"/>
      <c r="O58" s="37"/>
      <c r="S58" s="8"/>
    </row>
    <row r="59" spans="1:39" x14ac:dyDescent="0.2">
      <c r="A59" s="37"/>
      <c r="B59" s="37"/>
      <c r="C59" s="37"/>
      <c r="D59" s="37"/>
      <c r="E59" s="37"/>
      <c r="G59" s="37"/>
      <c r="O59" s="37"/>
      <c r="S59" s="8"/>
    </row>
    <row r="60" spans="1:39" x14ac:dyDescent="0.2">
      <c r="A60" s="37"/>
      <c r="B60" s="37"/>
      <c r="C60" s="37"/>
      <c r="D60" s="37"/>
      <c r="E60" s="37"/>
      <c r="G60" s="37"/>
      <c r="O60" s="37"/>
      <c r="S60" s="8"/>
    </row>
    <row r="61" spans="1:39" x14ac:dyDescent="0.2">
      <c r="A61" s="37"/>
      <c r="B61" s="37"/>
      <c r="C61" s="37"/>
      <c r="D61" s="37"/>
      <c r="E61" s="37"/>
      <c r="G61" s="37"/>
      <c r="O61" s="37"/>
      <c r="S61" s="8"/>
    </row>
    <row r="62" spans="1:39" x14ac:dyDescent="0.2">
      <c r="A62" s="37"/>
      <c r="B62" s="37"/>
      <c r="C62" s="37"/>
      <c r="D62" s="37"/>
      <c r="E62" s="37"/>
      <c r="G62" s="37"/>
      <c r="O62" s="37"/>
      <c r="S62" s="8"/>
    </row>
    <row r="63" spans="1:39" x14ac:dyDescent="0.2">
      <c r="A63" s="37"/>
      <c r="B63" s="37"/>
      <c r="C63" s="37"/>
      <c r="D63" s="37"/>
      <c r="E63" s="37"/>
      <c r="G63" s="37"/>
      <c r="O63" s="37"/>
      <c r="S63" s="8"/>
    </row>
    <row r="64" spans="1:39" x14ac:dyDescent="0.2">
      <c r="A64" s="37"/>
      <c r="B64" s="37"/>
      <c r="C64" s="37"/>
      <c r="D64" s="37"/>
      <c r="E64" s="37"/>
      <c r="G64" s="37"/>
      <c r="O64" s="37"/>
      <c r="S64" s="8"/>
    </row>
    <row r="65" spans="1:19" x14ac:dyDescent="0.2">
      <c r="A65" s="37"/>
      <c r="B65" s="37"/>
      <c r="C65" s="37"/>
      <c r="D65" s="37"/>
      <c r="E65" s="37"/>
      <c r="G65" s="37"/>
      <c r="O65" s="37"/>
      <c r="S65" s="8"/>
    </row>
    <row r="66" spans="1:19" x14ac:dyDescent="0.2">
      <c r="A66" s="37"/>
      <c r="B66" s="37"/>
      <c r="C66" s="37"/>
      <c r="D66" s="37"/>
      <c r="E66" s="37"/>
      <c r="G66" s="37"/>
      <c r="O66" s="37"/>
      <c r="S66" s="8"/>
    </row>
    <row r="67" spans="1:19" x14ac:dyDescent="0.2">
      <c r="A67" s="37"/>
      <c r="B67" s="37"/>
      <c r="C67" s="37"/>
      <c r="D67" s="37"/>
      <c r="E67" s="37"/>
      <c r="G67" s="37"/>
      <c r="O67" s="37"/>
      <c r="S67" s="8"/>
    </row>
    <row r="68" spans="1:19" x14ac:dyDescent="0.2">
      <c r="A68" s="37"/>
      <c r="B68" s="37"/>
      <c r="C68" s="37"/>
      <c r="D68" s="37"/>
      <c r="E68" s="37"/>
      <c r="G68" s="37"/>
      <c r="O68" s="37"/>
      <c r="S68" s="8"/>
    </row>
    <row r="69" spans="1:19" x14ac:dyDescent="0.2">
      <c r="A69" s="37"/>
      <c r="B69" s="37"/>
      <c r="C69" s="37"/>
      <c r="D69" s="37"/>
      <c r="E69" s="37"/>
      <c r="G69" s="37"/>
      <c r="O69" s="37"/>
      <c r="S69" s="8"/>
    </row>
    <row r="70" spans="1:19" x14ac:dyDescent="0.2">
      <c r="A70" s="37"/>
      <c r="B70" s="37"/>
      <c r="C70" s="37"/>
      <c r="D70" s="37"/>
      <c r="E70" s="37"/>
      <c r="G70" s="37"/>
      <c r="O70" s="37"/>
      <c r="S70" s="8"/>
    </row>
    <row r="71" spans="1:19" x14ac:dyDescent="0.2">
      <c r="A71" s="37"/>
      <c r="B71" s="37"/>
      <c r="C71" s="37"/>
      <c r="D71" s="37"/>
      <c r="E71" s="37"/>
      <c r="G71" s="37"/>
      <c r="O71" s="37"/>
      <c r="S71" s="8"/>
    </row>
    <row r="72" spans="1:19" x14ac:dyDescent="0.2">
      <c r="A72" s="37"/>
      <c r="B72" s="37"/>
      <c r="C72" s="37"/>
      <c r="D72" s="37"/>
      <c r="E72" s="37"/>
      <c r="G72" s="37"/>
      <c r="O72" s="37"/>
      <c r="S72" s="8"/>
    </row>
    <row r="73" spans="1:19" x14ac:dyDescent="0.2">
      <c r="A73" s="37"/>
      <c r="B73" s="37"/>
      <c r="C73" s="37"/>
      <c r="D73" s="37"/>
      <c r="E73" s="37"/>
      <c r="G73" s="37"/>
      <c r="O73" s="37"/>
      <c r="S73" s="8"/>
    </row>
    <row r="74" spans="1:19" x14ac:dyDescent="0.2">
      <c r="A74" s="37"/>
      <c r="B74" s="37"/>
      <c r="C74" s="37"/>
      <c r="D74" s="37"/>
      <c r="E74" s="37"/>
      <c r="G74" s="37"/>
      <c r="O74" s="37"/>
      <c r="S74" s="8"/>
    </row>
    <row r="75" spans="1:19" x14ac:dyDescent="0.2">
      <c r="A75" s="37"/>
      <c r="B75" s="37"/>
      <c r="C75" s="37"/>
      <c r="D75" s="37"/>
      <c r="E75" s="37"/>
      <c r="G75" s="37"/>
      <c r="O75" s="37"/>
      <c r="S75" s="8"/>
    </row>
    <row r="76" spans="1:19" x14ac:dyDescent="0.2">
      <c r="A76" s="37"/>
      <c r="B76" s="37"/>
      <c r="C76" s="37"/>
      <c r="D76" s="37"/>
      <c r="E76" s="37"/>
      <c r="G76" s="37"/>
      <c r="O76" s="37"/>
      <c r="S76" s="8"/>
    </row>
    <row r="77" spans="1:19" x14ac:dyDescent="0.2">
      <c r="A77" s="37"/>
      <c r="B77" s="37"/>
      <c r="C77" s="37"/>
      <c r="D77" s="37"/>
      <c r="E77" s="37"/>
      <c r="G77" s="37"/>
      <c r="O77" s="37"/>
      <c r="S77" s="8"/>
    </row>
    <row r="78" spans="1:19" x14ac:dyDescent="0.2">
      <c r="A78" s="37"/>
      <c r="B78" s="37"/>
      <c r="C78" s="37"/>
      <c r="D78" s="37"/>
      <c r="E78" s="37"/>
      <c r="G78" s="37"/>
      <c r="O78" s="37"/>
      <c r="S78" s="8"/>
    </row>
    <row r="79" spans="1:19" x14ac:dyDescent="0.2">
      <c r="A79" s="37"/>
      <c r="B79" s="37"/>
      <c r="C79" s="37"/>
      <c r="D79" s="37"/>
      <c r="E79" s="37"/>
      <c r="G79" s="37"/>
      <c r="O79" s="37"/>
      <c r="S79" s="8"/>
    </row>
    <row r="80" spans="1:19" x14ac:dyDescent="0.2">
      <c r="A80" s="37"/>
      <c r="B80" s="37"/>
      <c r="C80" s="37"/>
      <c r="D80" s="37"/>
      <c r="E80" s="37"/>
      <c r="G80" s="37"/>
      <c r="O80" s="37"/>
      <c r="S80" s="8"/>
    </row>
    <row r="81" spans="1:19" x14ac:dyDescent="0.2">
      <c r="A81" s="37"/>
      <c r="B81" s="37"/>
      <c r="C81" s="37"/>
      <c r="D81" s="37"/>
      <c r="E81" s="37"/>
      <c r="G81" s="37"/>
      <c r="O81" s="37"/>
      <c r="S81" s="8"/>
    </row>
    <row r="82" spans="1:19" x14ac:dyDescent="0.2">
      <c r="A82" s="37"/>
      <c r="B82" s="37"/>
      <c r="C82" s="37"/>
      <c r="D82" s="37"/>
      <c r="E82" s="37"/>
      <c r="G82" s="37"/>
      <c r="O82" s="37"/>
      <c r="S82" s="8"/>
    </row>
    <row r="83" spans="1:19" x14ac:dyDescent="0.2">
      <c r="A83" s="37"/>
      <c r="B83" s="37"/>
      <c r="C83" s="37"/>
      <c r="D83" s="37"/>
      <c r="E83" s="37"/>
      <c r="G83" s="37"/>
      <c r="O83" s="37"/>
      <c r="S83" s="8"/>
    </row>
    <row r="84" spans="1:19" x14ac:dyDescent="0.2">
      <c r="A84" s="37"/>
      <c r="B84" s="37"/>
      <c r="C84" s="37"/>
      <c r="D84" s="37"/>
      <c r="E84" s="37"/>
      <c r="G84" s="37"/>
      <c r="O84" s="37"/>
      <c r="S84" s="8"/>
    </row>
    <row r="85" spans="1:19" x14ac:dyDescent="0.2">
      <c r="A85" s="37"/>
      <c r="B85" s="37"/>
      <c r="C85" s="37"/>
      <c r="D85" s="37"/>
      <c r="E85" s="37"/>
      <c r="G85" s="37"/>
      <c r="O85" s="37"/>
      <c r="S85" s="8"/>
    </row>
    <row r="86" spans="1:19" x14ac:dyDescent="0.2">
      <c r="A86" s="37"/>
      <c r="B86" s="37"/>
      <c r="C86" s="37"/>
      <c r="D86" s="37"/>
      <c r="E86" s="37"/>
      <c r="G86" s="37"/>
      <c r="O86" s="37"/>
      <c r="S86" s="8"/>
    </row>
    <row r="87" spans="1:19" x14ac:dyDescent="0.2">
      <c r="A87" s="37"/>
      <c r="B87" s="37"/>
      <c r="C87" s="37"/>
      <c r="D87" s="37"/>
      <c r="E87" s="37"/>
      <c r="G87" s="37"/>
      <c r="O87" s="37"/>
      <c r="S87" s="8"/>
    </row>
    <row r="88" spans="1:19" x14ac:dyDescent="0.2">
      <c r="A88" s="37"/>
      <c r="B88" s="37"/>
      <c r="C88" s="37"/>
      <c r="D88" s="37"/>
      <c r="E88" s="37"/>
      <c r="G88" s="37"/>
      <c r="O88" s="37"/>
      <c r="S88" s="8"/>
    </row>
    <row r="89" spans="1:19" x14ac:dyDescent="0.2">
      <c r="A89" s="37"/>
      <c r="B89" s="37"/>
      <c r="C89" s="37"/>
      <c r="D89" s="37"/>
      <c r="E89" s="37"/>
      <c r="G89" s="37"/>
      <c r="O89" s="37"/>
      <c r="S89" s="8"/>
    </row>
    <row r="90" spans="1:19" x14ac:dyDescent="0.2">
      <c r="A90" s="37"/>
      <c r="B90" s="37"/>
      <c r="C90" s="37"/>
      <c r="D90" s="37"/>
      <c r="E90" s="37"/>
      <c r="G90" s="37"/>
      <c r="O90" s="37"/>
      <c r="S90" s="8"/>
    </row>
    <row r="91" spans="1:19" x14ac:dyDescent="0.2">
      <c r="A91" s="37"/>
      <c r="B91" s="37"/>
      <c r="C91" s="37"/>
      <c r="D91" s="37"/>
      <c r="E91" s="37"/>
      <c r="G91" s="37"/>
      <c r="O91" s="37"/>
      <c r="S91" s="8"/>
    </row>
    <row r="92" spans="1:19" x14ac:dyDescent="0.2">
      <c r="A92" s="37"/>
      <c r="B92" s="37"/>
      <c r="C92" s="37"/>
      <c r="D92" s="37"/>
      <c r="E92" s="37"/>
      <c r="G92" s="37"/>
      <c r="O92" s="37"/>
      <c r="S92" s="8"/>
    </row>
    <row r="93" spans="1:19" x14ac:dyDescent="0.2">
      <c r="A93" s="37"/>
      <c r="B93" s="37"/>
      <c r="C93" s="37"/>
      <c r="D93" s="37"/>
      <c r="E93" s="37"/>
      <c r="G93" s="37"/>
      <c r="O93" s="37"/>
      <c r="S93" s="8"/>
    </row>
    <row r="94" spans="1:19" x14ac:dyDescent="0.2">
      <c r="A94" s="37"/>
      <c r="B94" s="37"/>
      <c r="C94" s="37"/>
      <c r="D94" s="37"/>
      <c r="E94" s="37"/>
      <c r="G94" s="37"/>
      <c r="O94" s="37"/>
      <c r="S94" s="8"/>
    </row>
    <row r="95" spans="1:19" x14ac:dyDescent="0.2">
      <c r="A95" s="37"/>
      <c r="B95" s="37"/>
      <c r="C95" s="37"/>
      <c r="D95" s="37"/>
      <c r="E95" s="37"/>
      <c r="G95" s="37"/>
      <c r="O95" s="37"/>
      <c r="S95" s="8"/>
    </row>
    <row r="96" spans="1:19" x14ac:dyDescent="0.2">
      <c r="A96" s="37"/>
      <c r="B96" s="37"/>
      <c r="C96" s="37"/>
      <c r="D96" s="37"/>
      <c r="E96" s="37"/>
      <c r="G96" s="37"/>
      <c r="O96" s="37"/>
      <c r="S96" s="8"/>
    </row>
    <row r="97" spans="1:19" x14ac:dyDescent="0.2">
      <c r="A97" s="37"/>
      <c r="B97" s="37"/>
      <c r="C97" s="37"/>
      <c r="D97" s="37"/>
      <c r="E97" s="37"/>
      <c r="G97" s="37"/>
      <c r="O97" s="37"/>
      <c r="S97" s="8"/>
    </row>
    <row r="98" spans="1:19" x14ac:dyDescent="0.2">
      <c r="A98" s="37"/>
      <c r="B98" s="37"/>
      <c r="C98" s="37"/>
      <c r="D98" s="37"/>
      <c r="E98" s="37"/>
      <c r="G98" s="37"/>
      <c r="O98" s="37"/>
      <c r="S98" s="8"/>
    </row>
    <row r="99" spans="1:19" x14ac:dyDescent="0.2">
      <c r="A99" s="37"/>
      <c r="B99" s="37"/>
      <c r="C99" s="37"/>
      <c r="D99" s="37"/>
      <c r="E99" s="37"/>
      <c r="G99" s="37"/>
      <c r="O99" s="37"/>
      <c r="S99" s="8"/>
    </row>
    <row r="100" spans="1:19" x14ac:dyDescent="0.2">
      <c r="A100" s="37"/>
      <c r="B100" s="37"/>
      <c r="C100" s="37"/>
      <c r="D100" s="37"/>
      <c r="E100" s="37"/>
      <c r="G100" s="37"/>
      <c r="O100" s="37"/>
      <c r="S100" s="8"/>
    </row>
    <row r="101" spans="1:19" x14ac:dyDescent="0.2">
      <c r="A101" s="37"/>
      <c r="B101" s="37"/>
      <c r="C101" s="37"/>
      <c r="D101" s="37"/>
      <c r="E101" s="37"/>
      <c r="G101" s="37"/>
      <c r="O101" s="37"/>
      <c r="S101" s="8"/>
    </row>
    <row r="102" spans="1:19" x14ac:dyDescent="0.2">
      <c r="A102" s="37"/>
      <c r="B102" s="37"/>
      <c r="C102" s="37"/>
      <c r="D102" s="37"/>
      <c r="E102" s="37"/>
      <c r="G102" s="37"/>
      <c r="O102" s="37"/>
      <c r="S102" s="8"/>
    </row>
    <row r="103" spans="1:19" x14ac:dyDescent="0.2">
      <c r="A103" s="37"/>
      <c r="B103" s="37"/>
      <c r="C103" s="37"/>
      <c r="D103" s="37"/>
      <c r="E103" s="37"/>
      <c r="G103" s="37"/>
      <c r="O103" s="37"/>
      <c r="S103" s="8"/>
    </row>
    <row r="104" spans="1:19" x14ac:dyDescent="0.2">
      <c r="A104" s="37"/>
      <c r="B104" s="37"/>
      <c r="C104" s="37"/>
      <c r="D104" s="37"/>
      <c r="E104" s="37"/>
      <c r="G104" s="37"/>
      <c r="O104" s="37"/>
      <c r="S104" s="8"/>
    </row>
    <row r="105" spans="1:19" x14ac:dyDescent="0.2">
      <c r="A105" s="37"/>
      <c r="B105" s="37"/>
      <c r="C105" s="37"/>
      <c r="D105" s="37"/>
      <c r="E105" s="37"/>
      <c r="G105" s="37"/>
      <c r="O105" s="37"/>
      <c r="S105" s="8"/>
    </row>
    <row r="106" spans="1:19" x14ac:dyDescent="0.2">
      <c r="A106" s="37"/>
      <c r="B106" s="37"/>
      <c r="C106" s="37"/>
      <c r="D106" s="37"/>
      <c r="E106" s="37"/>
      <c r="G106" s="37"/>
      <c r="O106" s="37"/>
      <c r="S106" s="8"/>
    </row>
    <row r="107" spans="1:19" x14ac:dyDescent="0.2">
      <c r="A107" s="37"/>
      <c r="B107" s="37"/>
      <c r="C107" s="37"/>
      <c r="D107" s="37"/>
      <c r="E107" s="37"/>
      <c r="G107" s="37"/>
      <c r="O107" s="37"/>
      <c r="S107" s="8"/>
    </row>
    <row r="108" spans="1:19" x14ac:dyDescent="0.2">
      <c r="A108" s="37"/>
      <c r="B108" s="37"/>
      <c r="C108" s="37"/>
      <c r="D108" s="37"/>
      <c r="E108" s="37"/>
      <c r="G108" s="37"/>
      <c r="O108" s="37"/>
      <c r="S108" s="8"/>
    </row>
    <row r="109" spans="1:19" x14ac:dyDescent="0.2">
      <c r="A109" s="37"/>
      <c r="B109" s="37"/>
      <c r="C109" s="37"/>
      <c r="D109" s="37"/>
      <c r="E109" s="37"/>
      <c r="G109" s="37"/>
      <c r="O109" s="37"/>
      <c r="S109" s="8"/>
    </row>
    <row r="110" spans="1:19" x14ac:dyDescent="0.2">
      <c r="A110" s="37"/>
      <c r="B110" s="37"/>
      <c r="C110" s="37"/>
      <c r="D110" s="37"/>
      <c r="E110" s="37"/>
      <c r="G110" s="37"/>
      <c r="O110" s="37"/>
      <c r="S110" s="8"/>
    </row>
    <row r="111" spans="1:19" x14ac:dyDescent="0.2">
      <c r="A111" s="37"/>
      <c r="B111" s="37"/>
      <c r="C111" s="37"/>
      <c r="D111" s="37"/>
      <c r="E111" s="37"/>
      <c r="G111" s="37"/>
      <c r="O111" s="37"/>
      <c r="S111" s="8"/>
    </row>
    <row r="112" spans="1:19" x14ac:dyDescent="0.2">
      <c r="A112" s="37"/>
      <c r="B112" s="37"/>
      <c r="C112" s="37"/>
      <c r="D112" s="37"/>
      <c r="E112" s="37"/>
      <c r="G112" s="37"/>
      <c r="O112" s="37"/>
      <c r="S112" s="8"/>
    </row>
    <row r="113" spans="1:19" x14ac:dyDescent="0.2">
      <c r="A113" s="37"/>
      <c r="B113" s="37"/>
      <c r="C113" s="37"/>
      <c r="D113" s="37"/>
      <c r="E113" s="37"/>
      <c r="G113" s="37"/>
      <c r="O113" s="37"/>
      <c r="S113" s="8"/>
    </row>
    <row r="114" spans="1:19" x14ac:dyDescent="0.2">
      <c r="A114" s="37"/>
      <c r="B114" s="37"/>
      <c r="C114" s="37"/>
      <c r="D114" s="37"/>
      <c r="E114" s="37"/>
      <c r="G114" s="37"/>
      <c r="O114" s="37"/>
      <c r="S114" s="8"/>
    </row>
    <row r="115" spans="1:19" x14ac:dyDescent="0.2">
      <c r="A115" s="37"/>
      <c r="B115" s="37"/>
      <c r="C115" s="37"/>
      <c r="D115" s="37"/>
      <c r="E115" s="37"/>
      <c r="G115" s="37"/>
      <c r="O115" s="37"/>
      <c r="S115" s="8"/>
    </row>
    <row r="116" spans="1:19" x14ac:dyDescent="0.2">
      <c r="A116" s="37"/>
      <c r="B116" s="37"/>
      <c r="C116" s="37"/>
      <c r="D116" s="37"/>
      <c r="E116" s="37"/>
      <c r="G116" s="37"/>
      <c r="O116" s="37"/>
      <c r="S116" s="8"/>
    </row>
    <row r="117" spans="1:19" x14ac:dyDescent="0.2">
      <c r="A117" s="37"/>
      <c r="B117" s="37"/>
      <c r="C117" s="37"/>
      <c r="D117" s="37"/>
      <c r="E117" s="37"/>
      <c r="G117" s="37"/>
      <c r="O117" s="37"/>
      <c r="S117" s="8"/>
    </row>
    <row r="118" spans="1:19" x14ac:dyDescent="0.2">
      <c r="A118" s="37"/>
      <c r="B118" s="37"/>
      <c r="C118" s="37"/>
      <c r="D118" s="37"/>
      <c r="E118" s="37"/>
      <c r="G118" s="37"/>
      <c r="O118" s="37"/>
      <c r="S118" s="8"/>
    </row>
    <row r="119" spans="1:19" x14ac:dyDescent="0.2">
      <c r="A119" s="37"/>
      <c r="B119" s="37"/>
      <c r="C119" s="37"/>
      <c r="D119" s="37"/>
      <c r="E119" s="37"/>
      <c r="G119" s="37"/>
      <c r="O119" s="37"/>
      <c r="S119" s="8"/>
    </row>
    <row r="120" spans="1:19" x14ac:dyDescent="0.2">
      <c r="A120" s="37"/>
      <c r="B120" s="37"/>
      <c r="C120" s="37"/>
      <c r="D120" s="37"/>
      <c r="E120" s="37"/>
      <c r="G120" s="37"/>
      <c r="O120" s="37"/>
      <c r="S120" s="8"/>
    </row>
    <row r="121" spans="1:19" x14ac:dyDescent="0.2">
      <c r="A121" s="37"/>
      <c r="B121" s="37"/>
      <c r="C121" s="37"/>
      <c r="D121" s="37"/>
      <c r="E121" s="37"/>
      <c r="G121" s="37"/>
      <c r="O121" s="37"/>
      <c r="S121" s="8"/>
    </row>
    <row r="122" spans="1:19" x14ac:dyDescent="0.2">
      <c r="A122" s="37"/>
      <c r="B122" s="37"/>
      <c r="C122" s="37"/>
      <c r="D122" s="37"/>
      <c r="E122" s="37"/>
      <c r="G122" s="37"/>
      <c r="O122" s="37"/>
      <c r="S122" s="8"/>
    </row>
    <row r="123" spans="1:19" x14ac:dyDescent="0.2">
      <c r="A123" s="37"/>
      <c r="B123" s="37"/>
      <c r="C123" s="37"/>
      <c r="D123" s="37"/>
      <c r="E123" s="37"/>
      <c r="G123" s="37"/>
      <c r="O123" s="37"/>
      <c r="S123" s="8"/>
    </row>
    <row r="124" spans="1:19" x14ac:dyDescent="0.2">
      <c r="A124" s="37"/>
      <c r="B124" s="37"/>
      <c r="C124" s="37"/>
      <c r="D124" s="37"/>
      <c r="E124" s="37"/>
      <c r="G124" s="37"/>
      <c r="O124" s="37"/>
      <c r="S124" s="8"/>
    </row>
    <row r="125" spans="1:19" x14ac:dyDescent="0.2">
      <c r="A125" s="37"/>
      <c r="B125" s="37"/>
      <c r="C125" s="37"/>
      <c r="D125" s="37"/>
      <c r="E125" s="37"/>
      <c r="G125" s="37"/>
      <c r="O125" s="37"/>
      <c r="S125" s="8"/>
    </row>
    <row r="126" spans="1:19" x14ac:dyDescent="0.2">
      <c r="A126" s="37"/>
      <c r="B126" s="37"/>
      <c r="C126" s="37"/>
      <c r="D126" s="37"/>
      <c r="E126" s="37"/>
      <c r="G126" s="37"/>
      <c r="O126" s="37"/>
      <c r="S126" s="8"/>
    </row>
    <row r="127" spans="1:19" x14ac:dyDescent="0.2">
      <c r="A127" s="37"/>
      <c r="B127" s="37"/>
      <c r="C127" s="37"/>
      <c r="D127" s="37"/>
      <c r="E127" s="37"/>
      <c r="G127" s="37"/>
      <c r="O127" s="37"/>
      <c r="S127" s="8"/>
    </row>
    <row r="128" spans="1:19" x14ac:dyDescent="0.2">
      <c r="A128" s="37"/>
      <c r="B128" s="37"/>
      <c r="C128" s="37"/>
      <c r="D128" s="37"/>
      <c r="E128" s="37"/>
      <c r="G128" s="37"/>
      <c r="O128" s="37"/>
      <c r="S128" s="8"/>
    </row>
    <row r="129" spans="1:19" x14ac:dyDescent="0.2">
      <c r="A129" s="37"/>
      <c r="B129" s="37"/>
      <c r="C129" s="37"/>
      <c r="D129" s="37"/>
      <c r="E129" s="37"/>
      <c r="G129" s="37"/>
      <c r="O129" s="37"/>
      <c r="S129" s="8"/>
    </row>
    <row r="130" spans="1:19" x14ac:dyDescent="0.2">
      <c r="A130" s="37"/>
      <c r="B130" s="37"/>
      <c r="C130" s="37"/>
      <c r="D130" s="37"/>
      <c r="E130" s="37"/>
      <c r="G130" s="37"/>
      <c r="O130" s="37"/>
      <c r="S130" s="8"/>
    </row>
    <row r="131" spans="1:19" x14ac:dyDescent="0.2">
      <c r="A131" s="37"/>
      <c r="B131" s="37"/>
      <c r="C131" s="37"/>
      <c r="D131" s="37"/>
      <c r="E131" s="37"/>
      <c r="G131" s="37"/>
      <c r="O131" s="37"/>
      <c r="S131" s="8"/>
    </row>
    <row r="132" spans="1:19" x14ac:dyDescent="0.2">
      <c r="A132" s="37"/>
      <c r="B132" s="37"/>
      <c r="C132" s="37"/>
      <c r="D132" s="37"/>
      <c r="E132" s="37"/>
      <c r="G132" s="37"/>
      <c r="O132" s="37"/>
      <c r="S132" s="8"/>
    </row>
    <row r="133" spans="1:19" x14ac:dyDescent="0.2">
      <c r="A133" s="37"/>
      <c r="B133" s="37"/>
      <c r="C133" s="37"/>
      <c r="D133" s="37"/>
      <c r="E133" s="37"/>
      <c r="G133" s="37"/>
      <c r="O133" s="37"/>
      <c r="S133" s="8"/>
    </row>
    <row r="134" spans="1:19" x14ac:dyDescent="0.2">
      <c r="A134" s="37"/>
      <c r="B134" s="37"/>
      <c r="C134" s="37"/>
      <c r="D134" s="37"/>
      <c r="E134" s="37"/>
      <c r="G134" s="37"/>
      <c r="O134" s="37"/>
      <c r="S134" s="8"/>
    </row>
    <row r="135" spans="1:19" x14ac:dyDescent="0.2">
      <c r="A135" s="37"/>
      <c r="B135" s="37"/>
      <c r="C135" s="37"/>
      <c r="D135" s="37"/>
      <c r="E135" s="37"/>
      <c r="G135" s="37"/>
      <c r="O135" s="37"/>
      <c r="S135" s="8"/>
    </row>
    <row r="136" spans="1:19" x14ac:dyDescent="0.2">
      <c r="A136" s="37"/>
      <c r="B136" s="37"/>
      <c r="C136" s="37"/>
      <c r="D136" s="37"/>
      <c r="E136" s="37"/>
      <c r="G136" s="37"/>
      <c r="O136" s="37"/>
      <c r="S136" s="8"/>
    </row>
    <row r="137" spans="1:19" x14ac:dyDescent="0.2">
      <c r="A137" s="37"/>
      <c r="B137" s="37"/>
      <c r="C137" s="37"/>
      <c r="D137" s="37"/>
      <c r="E137" s="37"/>
      <c r="G137" s="37"/>
      <c r="O137" s="37"/>
      <c r="S137" s="8"/>
    </row>
    <row r="138" spans="1:19" x14ac:dyDescent="0.2">
      <c r="O138" s="37"/>
      <c r="S138" s="8"/>
    </row>
    <row r="139" spans="1:19" x14ac:dyDescent="0.2">
      <c r="O139" s="37"/>
      <c r="S139" s="8"/>
    </row>
    <row r="140" spans="1:19" x14ac:dyDescent="0.2">
      <c r="O140" s="37"/>
      <c r="S140" s="8"/>
    </row>
    <row r="141" spans="1:19" x14ac:dyDescent="0.2">
      <c r="O141" s="37"/>
      <c r="S141" s="8"/>
    </row>
    <row r="142" spans="1:19" x14ac:dyDescent="0.2">
      <c r="O142" s="37"/>
      <c r="S142" s="8"/>
    </row>
    <row r="143" spans="1:19" x14ac:dyDescent="0.2">
      <c r="O143" s="37"/>
      <c r="S143" s="8"/>
    </row>
    <row r="144" spans="1:19" x14ac:dyDescent="0.2">
      <c r="O144" s="37"/>
      <c r="S144" s="8"/>
    </row>
    <row r="145" spans="15:19" x14ac:dyDescent="0.2">
      <c r="O145" s="37"/>
      <c r="S145" s="8"/>
    </row>
    <row r="146" spans="15:19" x14ac:dyDescent="0.2">
      <c r="O146" s="37"/>
      <c r="S146" s="8"/>
    </row>
    <row r="147" spans="15:19" x14ac:dyDescent="0.2">
      <c r="O147" s="37"/>
      <c r="S147" s="8"/>
    </row>
    <row r="148" spans="15:19" x14ac:dyDescent="0.2">
      <c r="O148" s="37"/>
      <c r="S148" s="8"/>
    </row>
    <row r="149" spans="15:19" x14ac:dyDescent="0.2">
      <c r="O149" s="37"/>
      <c r="S149" s="8"/>
    </row>
    <row r="150" spans="15:19" x14ac:dyDescent="0.2">
      <c r="O150" s="37"/>
      <c r="S150" s="8"/>
    </row>
    <row r="151" spans="15:19" x14ac:dyDescent="0.2">
      <c r="O151" s="37"/>
      <c r="S151" s="8"/>
    </row>
    <row r="152" spans="15:19" x14ac:dyDescent="0.2">
      <c r="O152" s="37"/>
      <c r="S152" s="8"/>
    </row>
    <row r="153" spans="15:19" x14ac:dyDescent="0.2">
      <c r="O153" s="37"/>
      <c r="S153" s="8"/>
    </row>
    <row r="154" spans="15:19" x14ac:dyDescent="0.2">
      <c r="O154" s="37"/>
      <c r="S154" s="8"/>
    </row>
    <row r="155" spans="15:19" x14ac:dyDescent="0.2">
      <c r="O155" s="37"/>
      <c r="S155" s="8"/>
    </row>
    <row r="156" spans="15:19" x14ac:dyDescent="0.2">
      <c r="O156" s="37"/>
      <c r="S156" s="8"/>
    </row>
    <row r="157" spans="15:19" x14ac:dyDescent="0.2">
      <c r="O157" s="37"/>
      <c r="S157" s="8"/>
    </row>
  </sheetData>
  <phoneticPr fontId="1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0" fitToHeight="2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11"/>
  </sheetPr>
  <dimension ref="B2:F19"/>
  <sheetViews>
    <sheetView showGridLines="0" workbookViewId="0"/>
  </sheetViews>
  <sheetFormatPr defaultRowHeight="14.25" x14ac:dyDescent="0.2"/>
  <cols>
    <col min="1" max="1" width="9.140625" style="2"/>
    <col min="2" max="2" width="23.140625" style="2" bestFit="1" customWidth="1"/>
    <col min="3" max="3" width="18.5703125" style="2" bestFit="1" customWidth="1"/>
    <col min="4" max="4" width="15" style="2" bestFit="1" customWidth="1"/>
    <col min="5" max="5" width="18" style="2" customWidth="1"/>
    <col min="6" max="6" width="8.7109375" style="2" bestFit="1" customWidth="1"/>
    <col min="7" max="7" width="18.28515625" style="2" bestFit="1" customWidth="1"/>
    <col min="8" max="16384" width="9.140625" style="2"/>
  </cols>
  <sheetData>
    <row r="2" spans="2:6" ht="15" x14ac:dyDescent="0.2">
      <c r="B2" s="101" t="s">
        <v>230</v>
      </c>
      <c r="C2" s="101" t="s">
        <v>214</v>
      </c>
      <c r="D2" s="101" t="s">
        <v>216</v>
      </c>
      <c r="E2" s="101" t="s">
        <v>231</v>
      </c>
    </row>
    <row r="3" spans="2:6" x14ac:dyDescent="0.2">
      <c r="B3" s="91" t="s">
        <v>232</v>
      </c>
      <c r="C3" s="91" t="s">
        <v>233</v>
      </c>
      <c r="D3" s="91">
        <v>4</v>
      </c>
      <c r="E3" s="91"/>
    </row>
    <row r="4" spans="2:6" x14ac:dyDescent="0.2">
      <c r="B4" s="91" t="s">
        <v>234</v>
      </c>
      <c r="C4" s="91" t="s">
        <v>233</v>
      </c>
      <c r="D4" s="91">
        <v>6</v>
      </c>
      <c r="E4" s="91"/>
    </row>
    <row r="5" spans="2:6" x14ac:dyDescent="0.2">
      <c r="B5" s="91" t="s">
        <v>235</v>
      </c>
      <c r="C5" s="91" t="s">
        <v>1042</v>
      </c>
      <c r="D5" s="91">
        <v>5</v>
      </c>
      <c r="E5" s="91"/>
    </row>
    <row r="6" spans="2:6" x14ac:dyDescent="0.2">
      <c r="B6" s="91" t="s">
        <v>236</v>
      </c>
      <c r="C6" s="91" t="s">
        <v>243</v>
      </c>
      <c r="D6" s="91">
        <v>3</v>
      </c>
      <c r="E6" s="91"/>
    </row>
    <row r="7" spans="2:6" x14ac:dyDescent="0.2">
      <c r="B7" s="91" t="s">
        <v>237</v>
      </c>
      <c r="C7" s="91" t="s">
        <v>244</v>
      </c>
      <c r="D7" s="91">
        <v>8</v>
      </c>
      <c r="E7" s="91"/>
    </row>
    <row r="8" spans="2:6" x14ac:dyDescent="0.2">
      <c r="B8" s="91" t="s">
        <v>238</v>
      </c>
      <c r="C8" s="91" t="s">
        <v>1042</v>
      </c>
      <c r="D8" s="91">
        <v>3</v>
      </c>
      <c r="E8" s="91"/>
    </row>
    <row r="9" spans="2:6" x14ac:dyDescent="0.2">
      <c r="B9" s="91" t="s">
        <v>204</v>
      </c>
      <c r="C9" s="91" t="s">
        <v>233</v>
      </c>
      <c r="D9" s="91">
        <v>6</v>
      </c>
      <c r="E9" s="91"/>
    </row>
    <row r="10" spans="2:6" ht="15" x14ac:dyDescent="0.25">
      <c r="B10" s="48"/>
      <c r="C10" s="49"/>
      <c r="D10" s="91" t="s">
        <v>282</v>
      </c>
      <c r="E10" s="91"/>
      <c r="F10" s="50">
        <v>11910</v>
      </c>
    </row>
    <row r="11" spans="2:6" x14ac:dyDescent="0.2">
      <c r="B11" s="51"/>
      <c r="C11" s="52"/>
      <c r="D11" s="51"/>
      <c r="E11" s="51"/>
    </row>
    <row r="15" spans="2:6" ht="15" x14ac:dyDescent="0.2">
      <c r="B15" s="101" t="s">
        <v>214</v>
      </c>
      <c r="C15" s="101" t="s">
        <v>239</v>
      </c>
    </row>
    <row r="16" spans="2:6" x14ac:dyDescent="0.2">
      <c r="B16" s="91" t="s">
        <v>233</v>
      </c>
      <c r="C16" s="91">
        <v>475</v>
      </c>
    </row>
    <row r="17" spans="2:5" x14ac:dyDescent="0.2">
      <c r="B17" s="91" t="s">
        <v>243</v>
      </c>
      <c r="C17" s="91">
        <v>250</v>
      </c>
    </row>
    <row r="18" spans="2:5" x14ac:dyDescent="0.2">
      <c r="B18" s="91" t="s">
        <v>244</v>
      </c>
      <c r="C18" s="91">
        <v>155</v>
      </c>
      <c r="E18" s="44" t="s">
        <v>533</v>
      </c>
    </row>
    <row r="19" spans="2:5" x14ac:dyDescent="0.2">
      <c r="B19" s="91" t="s">
        <v>1042</v>
      </c>
      <c r="C19" s="91">
        <v>290</v>
      </c>
    </row>
  </sheetData>
  <phoneticPr fontId="5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I51"/>
  <sheetViews>
    <sheetView zoomScaleNormal="100" workbookViewId="0"/>
  </sheetViews>
  <sheetFormatPr defaultRowHeight="14.25" x14ac:dyDescent="0.2"/>
  <cols>
    <col min="1" max="1" width="3.28515625" style="8" bestFit="1" customWidth="1"/>
    <col min="2" max="2" width="37.5703125" style="8" bestFit="1" customWidth="1"/>
    <col min="3" max="3" width="4.42578125" style="8" bestFit="1" customWidth="1"/>
    <col min="4" max="4" width="18.28515625" style="8" bestFit="1" customWidth="1"/>
    <col min="5" max="5" width="11.28515625" style="8" bestFit="1" customWidth="1"/>
    <col min="6" max="6" width="12.28515625" style="8" bestFit="1" customWidth="1"/>
    <col min="7" max="7" width="2.7109375" style="8" customWidth="1"/>
    <col min="8" max="8" width="30.5703125" style="8" bestFit="1" customWidth="1"/>
    <col min="9" max="9" width="28.42578125" style="8" bestFit="1" customWidth="1"/>
    <col min="10" max="16384" width="9.140625" style="8"/>
  </cols>
  <sheetData>
    <row r="1" spans="1:9" ht="28.5" x14ac:dyDescent="0.2">
      <c r="A1" s="103" t="s">
        <v>283</v>
      </c>
      <c r="B1" s="103" t="s">
        <v>571</v>
      </c>
      <c r="C1" s="103" t="s">
        <v>246</v>
      </c>
      <c r="D1" s="103" t="s">
        <v>414</v>
      </c>
      <c r="E1" s="103" t="s">
        <v>285</v>
      </c>
      <c r="F1" s="104" t="s">
        <v>286</v>
      </c>
    </row>
    <row r="2" spans="1:9" ht="15" x14ac:dyDescent="0.25">
      <c r="A2" s="105">
        <v>1</v>
      </c>
      <c r="B2" s="106" t="s">
        <v>882</v>
      </c>
      <c r="C2" s="106" t="s">
        <v>252</v>
      </c>
      <c r="D2" s="106" t="s">
        <v>197</v>
      </c>
      <c r="E2" s="107">
        <v>28010</v>
      </c>
      <c r="F2" s="107">
        <v>36750</v>
      </c>
      <c r="H2" s="53" t="s">
        <v>391</v>
      </c>
      <c r="I2" s="54" t="s">
        <v>893</v>
      </c>
    </row>
    <row r="3" spans="1:9" x14ac:dyDescent="0.2">
      <c r="A3" s="105">
        <v>2</v>
      </c>
      <c r="B3" s="106" t="s">
        <v>883</v>
      </c>
      <c r="C3" s="106" t="s">
        <v>250</v>
      </c>
      <c r="D3" s="106" t="s">
        <v>672</v>
      </c>
      <c r="E3" s="107">
        <v>28994</v>
      </c>
      <c r="F3" s="107">
        <v>40468</v>
      </c>
    </row>
    <row r="4" spans="1:9" x14ac:dyDescent="0.2">
      <c r="A4" s="105">
        <v>3</v>
      </c>
      <c r="B4" s="106" t="s">
        <v>884</v>
      </c>
      <c r="C4" s="106" t="s">
        <v>252</v>
      </c>
      <c r="D4" s="106" t="s">
        <v>197</v>
      </c>
      <c r="E4" s="107">
        <v>26452</v>
      </c>
      <c r="F4" s="107">
        <v>37349</v>
      </c>
    </row>
    <row r="5" spans="1:9" x14ac:dyDescent="0.2">
      <c r="A5" s="105">
        <v>4</v>
      </c>
      <c r="B5" s="106" t="s">
        <v>885</v>
      </c>
      <c r="C5" s="106" t="s">
        <v>250</v>
      </c>
      <c r="D5" s="106" t="s">
        <v>679</v>
      </c>
      <c r="E5" s="107">
        <v>26504</v>
      </c>
      <c r="F5" s="107">
        <v>39767</v>
      </c>
    </row>
    <row r="6" spans="1:9" ht="15" x14ac:dyDescent="0.25">
      <c r="A6" s="105">
        <v>5</v>
      </c>
      <c r="B6" s="106" t="s">
        <v>886</v>
      </c>
      <c r="C6" s="106" t="s">
        <v>250</v>
      </c>
      <c r="D6" s="106" t="s">
        <v>677</v>
      </c>
      <c r="E6" s="107">
        <v>28493</v>
      </c>
      <c r="F6" s="107">
        <v>36617</v>
      </c>
      <c r="H6" s="53" t="s">
        <v>392</v>
      </c>
      <c r="I6" s="54" t="s">
        <v>926</v>
      </c>
    </row>
    <row r="7" spans="1:9" x14ac:dyDescent="0.2">
      <c r="A7" s="105">
        <v>6</v>
      </c>
      <c r="B7" s="106" t="s">
        <v>887</v>
      </c>
      <c r="C7" s="106" t="s">
        <v>252</v>
      </c>
      <c r="D7" s="106" t="s">
        <v>679</v>
      </c>
      <c r="E7" s="107">
        <v>26065</v>
      </c>
      <c r="F7" s="107">
        <v>35916</v>
      </c>
    </row>
    <row r="8" spans="1:9" x14ac:dyDescent="0.2">
      <c r="A8" s="105">
        <v>7</v>
      </c>
      <c r="B8" s="106" t="s">
        <v>888</v>
      </c>
      <c r="C8" s="106" t="s">
        <v>252</v>
      </c>
      <c r="D8" s="106" t="s">
        <v>197</v>
      </c>
      <c r="E8" s="107">
        <v>25013</v>
      </c>
      <c r="F8" s="107">
        <v>35580</v>
      </c>
    </row>
    <row r="9" spans="1:9" x14ac:dyDescent="0.2">
      <c r="A9" s="105">
        <v>8</v>
      </c>
      <c r="B9" s="106" t="s">
        <v>889</v>
      </c>
      <c r="C9" s="106" t="s">
        <v>252</v>
      </c>
      <c r="D9" s="106" t="s">
        <v>679</v>
      </c>
      <c r="E9" s="107">
        <v>24714</v>
      </c>
      <c r="F9" s="107">
        <v>36283</v>
      </c>
    </row>
    <row r="10" spans="1:9" ht="15" x14ac:dyDescent="0.2">
      <c r="A10" s="105">
        <v>9</v>
      </c>
      <c r="B10" s="106" t="s">
        <v>890</v>
      </c>
      <c r="C10" s="106" t="s">
        <v>250</v>
      </c>
      <c r="D10" s="106" t="s">
        <v>415</v>
      </c>
      <c r="E10" s="107">
        <v>31225</v>
      </c>
      <c r="F10" s="107">
        <v>37004</v>
      </c>
      <c r="H10" s="55"/>
      <c r="I10" s="54"/>
    </row>
    <row r="11" spans="1:9" ht="15" x14ac:dyDescent="0.2">
      <c r="A11" s="105">
        <v>10</v>
      </c>
      <c r="B11" s="106" t="s">
        <v>891</v>
      </c>
      <c r="C11" s="106" t="s">
        <v>252</v>
      </c>
      <c r="D11" s="106" t="s">
        <v>672</v>
      </c>
      <c r="E11" s="107">
        <v>24630</v>
      </c>
      <c r="F11" s="107">
        <v>38570</v>
      </c>
      <c r="H11" s="56"/>
    </row>
    <row r="12" spans="1:9" x14ac:dyDescent="0.2">
      <c r="A12" s="105">
        <v>11</v>
      </c>
      <c r="B12" s="106" t="s">
        <v>892</v>
      </c>
      <c r="C12" s="106" t="s">
        <v>252</v>
      </c>
      <c r="D12" s="106" t="s">
        <v>415</v>
      </c>
      <c r="E12" s="107">
        <v>23440</v>
      </c>
      <c r="F12" s="107">
        <v>39175</v>
      </c>
    </row>
    <row r="13" spans="1:9" x14ac:dyDescent="0.2">
      <c r="A13" s="105">
        <v>12</v>
      </c>
      <c r="B13" s="106" t="s">
        <v>893</v>
      </c>
      <c r="C13" s="106" t="s">
        <v>250</v>
      </c>
      <c r="D13" s="106" t="s">
        <v>197</v>
      </c>
      <c r="E13" s="107">
        <v>18084</v>
      </c>
      <c r="F13" s="107">
        <v>37988</v>
      </c>
    </row>
    <row r="14" spans="1:9" x14ac:dyDescent="0.2">
      <c r="A14" s="105">
        <v>13</v>
      </c>
      <c r="B14" s="106" t="s">
        <v>894</v>
      </c>
      <c r="C14" s="106" t="s">
        <v>250</v>
      </c>
      <c r="D14" s="106" t="s">
        <v>415</v>
      </c>
      <c r="E14" s="107">
        <v>25538</v>
      </c>
      <c r="F14" s="107">
        <v>40833</v>
      </c>
    </row>
    <row r="15" spans="1:9" x14ac:dyDescent="0.2">
      <c r="A15" s="105">
        <v>14</v>
      </c>
      <c r="B15" s="106" t="s">
        <v>895</v>
      </c>
      <c r="C15" s="106" t="s">
        <v>252</v>
      </c>
      <c r="D15" s="106" t="s">
        <v>689</v>
      </c>
      <c r="E15" s="107">
        <v>21318</v>
      </c>
      <c r="F15" s="107">
        <v>39666</v>
      </c>
    </row>
    <row r="16" spans="1:9" x14ac:dyDescent="0.2">
      <c r="A16" s="105">
        <v>15</v>
      </c>
      <c r="B16" s="106" t="s">
        <v>896</v>
      </c>
      <c r="C16" s="106" t="s">
        <v>252</v>
      </c>
      <c r="D16" s="106" t="s">
        <v>679</v>
      </c>
      <c r="E16" s="107">
        <v>23370</v>
      </c>
      <c r="F16" s="107">
        <v>36224</v>
      </c>
      <c r="H16" s="54" t="s">
        <v>535</v>
      </c>
    </row>
    <row r="17" spans="1:8" x14ac:dyDescent="0.2">
      <c r="A17" s="105">
        <v>16</v>
      </c>
      <c r="B17" s="106" t="s">
        <v>897</v>
      </c>
      <c r="C17" s="106" t="s">
        <v>252</v>
      </c>
      <c r="D17" s="106" t="s">
        <v>679</v>
      </c>
      <c r="E17" s="107">
        <v>27133</v>
      </c>
      <c r="F17" s="107">
        <v>40071</v>
      </c>
      <c r="H17" s="54" t="s">
        <v>536</v>
      </c>
    </row>
    <row r="18" spans="1:8" x14ac:dyDescent="0.2">
      <c r="A18" s="105">
        <v>17</v>
      </c>
      <c r="B18" s="106" t="s">
        <v>898</v>
      </c>
      <c r="C18" s="106" t="s">
        <v>250</v>
      </c>
      <c r="D18" s="106" t="s">
        <v>197</v>
      </c>
      <c r="E18" s="107">
        <v>28320</v>
      </c>
      <c r="F18" s="107">
        <v>37482</v>
      </c>
      <c r="H18" s="54" t="s">
        <v>537</v>
      </c>
    </row>
    <row r="19" spans="1:8" x14ac:dyDescent="0.2">
      <c r="A19" s="105">
        <v>18</v>
      </c>
      <c r="B19" s="106" t="s">
        <v>899</v>
      </c>
      <c r="C19" s="106" t="s">
        <v>250</v>
      </c>
      <c r="D19" s="106" t="s">
        <v>197</v>
      </c>
      <c r="E19" s="107">
        <v>24957</v>
      </c>
      <c r="F19" s="107">
        <v>40527</v>
      </c>
      <c r="H19" s="54" t="s">
        <v>538</v>
      </c>
    </row>
    <row r="20" spans="1:8" x14ac:dyDescent="0.2">
      <c r="A20" s="105">
        <v>19</v>
      </c>
      <c r="B20" s="106" t="s">
        <v>900</v>
      </c>
      <c r="C20" s="106" t="s">
        <v>252</v>
      </c>
      <c r="D20" s="106" t="s">
        <v>312</v>
      </c>
      <c r="E20" s="107">
        <v>23048</v>
      </c>
      <c r="F20" s="107">
        <v>37775</v>
      </c>
    </row>
    <row r="21" spans="1:8" x14ac:dyDescent="0.2">
      <c r="A21" s="105">
        <v>20</v>
      </c>
      <c r="B21" s="106" t="s">
        <v>901</v>
      </c>
      <c r="C21" s="106" t="s">
        <v>250</v>
      </c>
      <c r="D21" s="106" t="s">
        <v>672</v>
      </c>
      <c r="E21" s="107">
        <v>21450</v>
      </c>
      <c r="F21" s="107">
        <v>38587</v>
      </c>
    </row>
    <row r="22" spans="1:8" x14ac:dyDescent="0.2">
      <c r="A22" s="105">
        <v>21</v>
      </c>
      <c r="B22" s="106" t="s">
        <v>902</v>
      </c>
      <c r="C22" s="106" t="s">
        <v>252</v>
      </c>
      <c r="D22" s="106" t="s">
        <v>251</v>
      </c>
      <c r="E22" s="107">
        <v>25494</v>
      </c>
      <c r="F22" s="107">
        <v>36316</v>
      </c>
    </row>
    <row r="23" spans="1:8" x14ac:dyDescent="0.2">
      <c r="A23" s="105">
        <v>22</v>
      </c>
      <c r="B23" s="106" t="s">
        <v>903</v>
      </c>
      <c r="C23" s="106" t="s">
        <v>252</v>
      </c>
      <c r="D23" s="106" t="s">
        <v>197</v>
      </c>
      <c r="E23" s="107">
        <v>23091</v>
      </c>
      <c r="F23" s="107">
        <v>35156</v>
      </c>
    </row>
    <row r="24" spans="1:8" x14ac:dyDescent="0.2">
      <c r="A24" s="105">
        <v>23</v>
      </c>
      <c r="B24" s="106" t="s">
        <v>904</v>
      </c>
      <c r="C24" s="182" t="s">
        <v>250</v>
      </c>
      <c r="D24" s="182" t="s">
        <v>251</v>
      </c>
      <c r="E24" s="183">
        <v>32763</v>
      </c>
      <c r="F24" s="183">
        <v>37492</v>
      </c>
    </row>
    <row r="25" spans="1:8" x14ac:dyDescent="0.2">
      <c r="A25" s="105">
        <v>24</v>
      </c>
      <c r="B25" s="106" t="s">
        <v>905</v>
      </c>
      <c r="C25" s="182" t="s">
        <v>250</v>
      </c>
      <c r="D25" s="182" t="s">
        <v>197</v>
      </c>
      <c r="E25" s="183">
        <v>30253</v>
      </c>
      <c r="F25" s="183">
        <v>36950</v>
      </c>
    </row>
    <row r="26" spans="1:8" x14ac:dyDescent="0.2">
      <c r="A26" s="105">
        <v>25</v>
      </c>
      <c r="B26" s="106" t="s">
        <v>906</v>
      </c>
      <c r="C26" s="182" t="s">
        <v>250</v>
      </c>
      <c r="D26" s="182" t="s">
        <v>700</v>
      </c>
      <c r="E26" s="183">
        <v>32451</v>
      </c>
      <c r="F26" s="183">
        <v>40668</v>
      </c>
    </row>
    <row r="27" spans="1:8" x14ac:dyDescent="0.2">
      <c r="A27" s="105">
        <v>26</v>
      </c>
      <c r="B27" s="106" t="s">
        <v>907</v>
      </c>
      <c r="C27" s="182" t="s">
        <v>252</v>
      </c>
      <c r="D27" s="182" t="s">
        <v>700</v>
      </c>
      <c r="E27" s="183">
        <v>24172</v>
      </c>
      <c r="F27" s="183">
        <v>36453</v>
      </c>
    </row>
    <row r="28" spans="1:8" x14ac:dyDescent="0.2">
      <c r="A28" s="105">
        <v>27</v>
      </c>
      <c r="B28" s="106" t="s">
        <v>908</v>
      </c>
      <c r="C28" s="182" t="s">
        <v>252</v>
      </c>
      <c r="D28" s="182" t="s">
        <v>197</v>
      </c>
      <c r="E28" s="183">
        <v>28244</v>
      </c>
      <c r="F28" s="183">
        <v>38506</v>
      </c>
    </row>
    <row r="29" spans="1:8" x14ac:dyDescent="0.2">
      <c r="A29" s="105">
        <v>28</v>
      </c>
      <c r="B29" s="106" t="s">
        <v>909</v>
      </c>
      <c r="C29" s="182" t="s">
        <v>250</v>
      </c>
      <c r="D29" s="182" t="s">
        <v>312</v>
      </c>
      <c r="E29" s="183">
        <v>21929</v>
      </c>
      <c r="F29" s="183">
        <v>36817</v>
      </c>
    </row>
    <row r="30" spans="1:8" x14ac:dyDescent="0.2">
      <c r="A30" s="105">
        <v>29</v>
      </c>
      <c r="B30" s="106" t="s">
        <v>910</v>
      </c>
      <c r="C30" s="182" t="s">
        <v>250</v>
      </c>
      <c r="D30" s="182" t="s">
        <v>312</v>
      </c>
      <c r="E30" s="183">
        <v>22196</v>
      </c>
      <c r="F30" s="183">
        <v>36116</v>
      </c>
    </row>
    <row r="31" spans="1:8" x14ac:dyDescent="0.2">
      <c r="A31" s="105">
        <v>30</v>
      </c>
      <c r="B31" s="106" t="s">
        <v>911</v>
      </c>
      <c r="C31" s="182" t="s">
        <v>252</v>
      </c>
      <c r="D31" s="182" t="s">
        <v>700</v>
      </c>
      <c r="E31" s="183">
        <v>31967</v>
      </c>
      <c r="F31" s="183">
        <v>35780</v>
      </c>
    </row>
    <row r="32" spans="1:8" x14ac:dyDescent="0.2">
      <c r="A32" s="105">
        <v>31</v>
      </c>
      <c r="B32" s="106" t="s">
        <v>912</v>
      </c>
      <c r="C32" s="182" t="s">
        <v>252</v>
      </c>
      <c r="D32" s="182" t="s">
        <v>197</v>
      </c>
      <c r="E32" s="183">
        <v>22803</v>
      </c>
      <c r="F32" s="183">
        <v>36483</v>
      </c>
    </row>
    <row r="33" spans="1:6" x14ac:dyDescent="0.2">
      <c r="A33" s="105">
        <v>32</v>
      </c>
      <c r="B33" s="106" t="s">
        <v>913</v>
      </c>
      <c r="C33" s="182" t="s">
        <v>252</v>
      </c>
      <c r="D33" s="182" t="s">
        <v>700</v>
      </c>
      <c r="E33" s="183">
        <v>32940</v>
      </c>
      <c r="F33" s="183">
        <v>37204</v>
      </c>
    </row>
    <row r="34" spans="1:6" x14ac:dyDescent="0.2">
      <c r="A34" s="105">
        <v>33</v>
      </c>
      <c r="B34" s="106" t="s">
        <v>914</v>
      </c>
      <c r="C34" s="182" t="s">
        <v>250</v>
      </c>
      <c r="D34" s="182" t="s">
        <v>312</v>
      </c>
      <c r="E34" s="183">
        <v>30735</v>
      </c>
      <c r="F34" s="183">
        <v>38770</v>
      </c>
    </row>
    <row r="35" spans="1:6" x14ac:dyDescent="0.2">
      <c r="A35" s="105">
        <v>34</v>
      </c>
      <c r="B35" s="106" t="s">
        <v>915</v>
      </c>
      <c r="C35" s="182" t="s">
        <v>250</v>
      </c>
      <c r="D35" s="182" t="s">
        <v>672</v>
      </c>
      <c r="E35" s="183">
        <v>27437</v>
      </c>
      <c r="F35" s="183">
        <v>39375</v>
      </c>
    </row>
    <row r="36" spans="1:6" x14ac:dyDescent="0.2">
      <c r="A36" s="105">
        <v>35</v>
      </c>
      <c r="B36" s="106" t="s">
        <v>916</v>
      </c>
      <c r="C36" s="182" t="s">
        <v>252</v>
      </c>
      <c r="D36" s="182" t="s">
        <v>312</v>
      </c>
      <c r="E36" s="183">
        <v>30483</v>
      </c>
      <c r="F36" s="183">
        <v>38188</v>
      </c>
    </row>
    <row r="37" spans="1:6" x14ac:dyDescent="0.2">
      <c r="A37" s="105">
        <v>36</v>
      </c>
      <c r="B37" s="106" t="s">
        <v>917</v>
      </c>
      <c r="C37" s="182" t="s">
        <v>252</v>
      </c>
      <c r="D37" s="182" t="s">
        <v>197</v>
      </c>
      <c r="E37" s="183">
        <v>22608</v>
      </c>
      <c r="F37" s="183">
        <v>41033</v>
      </c>
    </row>
    <row r="38" spans="1:6" x14ac:dyDescent="0.2">
      <c r="A38" s="105">
        <v>37</v>
      </c>
      <c r="B38" s="106" t="s">
        <v>918</v>
      </c>
      <c r="C38" s="182" t="s">
        <v>252</v>
      </c>
      <c r="D38" s="182" t="s">
        <v>689</v>
      </c>
      <c r="E38" s="183">
        <v>25887</v>
      </c>
      <c r="F38" s="183">
        <v>39866</v>
      </c>
    </row>
    <row r="39" spans="1:6" x14ac:dyDescent="0.2">
      <c r="A39" s="105">
        <v>38</v>
      </c>
      <c r="B39" s="106" t="s">
        <v>919</v>
      </c>
      <c r="C39" s="182" t="s">
        <v>252</v>
      </c>
      <c r="D39" s="182" t="s">
        <v>689</v>
      </c>
      <c r="E39" s="183">
        <v>22127</v>
      </c>
      <c r="F39" s="183">
        <v>36424</v>
      </c>
    </row>
    <row r="40" spans="1:6" x14ac:dyDescent="0.2">
      <c r="A40" s="105">
        <v>39</v>
      </c>
      <c r="B40" s="106" t="s">
        <v>920</v>
      </c>
      <c r="C40" s="182" t="s">
        <v>252</v>
      </c>
      <c r="D40" s="182" t="s">
        <v>700</v>
      </c>
      <c r="E40" s="183">
        <v>23927</v>
      </c>
      <c r="F40" s="183">
        <v>40271</v>
      </c>
    </row>
    <row r="41" spans="1:6" x14ac:dyDescent="0.2">
      <c r="A41" s="105">
        <v>40</v>
      </c>
      <c r="B41" s="106" t="s">
        <v>921</v>
      </c>
      <c r="C41" s="182" t="s">
        <v>250</v>
      </c>
      <c r="D41" s="182" t="s">
        <v>197</v>
      </c>
      <c r="E41" s="183">
        <v>24898</v>
      </c>
      <c r="F41" s="183">
        <v>37682</v>
      </c>
    </row>
    <row r="42" spans="1:6" x14ac:dyDescent="0.2">
      <c r="A42" s="105">
        <v>41</v>
      </c>
      <c r="B42" s="106" t="s">
        <v>922</v>
      </c>
      <c r="C42" s="182" t="s">
        <v>250</v>
      </c>
      <c r="D42" s="182" t="s">
        <v>700</v>
      </c>
      <c r="E42" s="183">
        <v>22390</v>
      </c>
      <c r="F42" s="183">
        <v>40727</v>
      </c>
    </row>
    <row r="43" spans="1:6" x14ac:dyDescent="0.2">
      <c r="A43" s="105">
        <v>42</v>
      </c>
      <c r="B43" s="106" t="s">
        <v>923</v>
      </c>
      <c r="C43" s="182" t="s">
        <v>252</v>
      </c>
      <c r="D43" s="182" t="s">
        <v>312</v>
      </c>
      <c r="E43" s="183">
        <v>27987</v>
      </c>
      <c r="F43" s="183">
        <v>37975</v>
      </c>
    </row>
    <row r="44" spans="1:6" x14ac:dyDescent="0.2">
      <c r="A44" s="105">
        <v>43</v>
      </c>
      <c r="B44" s="106" t="s">
        <v>924</v>
      </c>
      <c r="C44" s="182" t="s">
        <v>252</v>
      </c>
      <c r="D44" s="182" t="s">
        <v>197</v>
      </c>
      <c r="E44" s="183">
        <v>28781</v>
      </c>
      <c r="F44" s="183">
        <v>38787</v>
      </c>
    </row>
    <row r="45" spans="1:6" x14ac:dyDescent="0.2">
      <c r="A45" s="105">
        <v>44</v>
      </c>
      <c r="B45" s="106" t="s">
        <v>925</v>
      </c>
      <c r="C45" s="182" t="s">
        <v>250</v>
      </c>
      <c r="D45" s="182" t="s">
        <v>672</v>
      </c>
      <c r="E45" s="183">
        <v>29304</v>
      </c>
      <c r="F45" s="183">
        <v>36516</v>
      </c>
    </row>
    <row r="46" spans="1:6" x14ac:dyDescent="0.2">
      <c r="A46" s="105">
        <v>45</v>
      </c>
      <c r="B46" s="106" t="s">
        <v>926</v>
      </c>
      <c r="C46" s="182" t="s">
        <v>250</v>
      </c>
      <c r="D46" s="182" t="s">
        <v>689</v>
      </c>
      <c r="E46" s="183">
        <v>33034</v>
      </c>
      <c r="F46" s="183">
        <v>35356</v>
      </c>
    </row>
    <row r="47" spans="1:6" x14ac:dyDescent="0.2">
      <c r="A47" s="105">
        <v>46</v>
      </c>
      <c r="B47" s="106" t="s">
        <v>927</v>
      </c>
      <c r="C47" s="182" t="s">
        <v>252</v>
      </c>
      <c r="D47" s="182" t="s">
        <v>672</v>
      </c>
      <c r="E47" s="183">
        <v>22696</v>
      </c>
      <c r="F47" s="183">
        <v>37692</v>
      </c>
    </row>
    <row r="48" spans="1:6" x14ac:dyDescent="0.2">
      <c r="A48" s="105">
        <v>47</v>
      </c>
      <c r="B48" s="106" t="s">
        <v>928</v>
      </c>
      <c r="C48" s="182" t="s">
        <v>252</v>
      </c>
      <c r="D48" s="182" t="s">
        <v>672</v>
      </c>
      <c r="E48" s="183">
        <v>23627</v>
      </c>
      <c r="F48" s="183">
        <v>40678</v>
      </c>
    </row>
    <row r="49" spans="1:6" x14ac:dyDescent="0.2">
      <c r="A49" s="105">
        <v>48</v>
      </c>
      <c r="B49" s="106" t="s">
        <v>929</v>
      </c>
      <c r="C49" s="182" t="s">
        <v>250</v>
      </c>
      <c r="D49" s="182" t="s">
        <v>197</v>
      </c>
      <c r="E49" s="183">
        <v>27889</v>
      </c>
      <c r="F49" s="183">
        <v>40938</v>
      </c>
    </row>
    <row r="50" spans="1:6" x14ac:dyDescent="0.2">
      <c r="A50" s="105">
        <v>49</v>
      </c>
      <c r="B50" s="106" t="s">
        <v>930</v>
      </c>
      <c r="C50" s="182" t="s">
        <v>250</v>
      </c>
      <c r="D50" s="182" t="s">
        <v>672</v>
      </c>
      <c r="E50" s="183">
        <v>28648</v>
      </c>
      <c r="F50" s="183">
        <v>40108</v>
      </c>
    </row>
    <row r="51" spans="1:6" x14ac:dyDescent="0.2">
      <c r="A51" s="105">
        <v>50</v>
      </c>
      <c r="B51" s="106" t="s">
        <v>931</v>
      </c>
      <c r="C51" s="182" t="s">
        <v>252</v>
      </c>
      <c r="D51" s="182" t="s">
        <v>197</v>
      </c>
      <c r="E51" s="183">
        <v>29002</v>
      </c>
      <c r="F51" s="183">
        <v>38045</v>
      </c>
    </row>
  </sheetData>
  <phoneticPr fontId="3" type="noConversion"/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42</vt:i4>
      </vt:variant>
    </vt:vector>
  </HeadingPairs>
  <TitlesOfParts>
    <vt:vector size="42" baseType="lpstr">
      <vt:lpstr>1-1</vt:lpstr>
      <vt:lpstr>1-2</vt:lpstr>
      <vt:lpstr>2-1</vt:lpstr>
      <vt:lpstr>2-2</vt:lpstr>
      <vt:lpstr>3-1</vt:lpstr>
      <vt:lpstr>3-2</vt:lpstr>
      <vt:lpstr>4-1</vt:lpstr>
      <vt:lpstr>4-2</vt:lpstr>
      <vt:lpstr>4-3</vt:lpstr>
      <vt:lpstr>5-1</vt:lpstr>
      <vt:lpstr>5-2</vt:lpstr>
      <vt:lpstr>5-3</vt:lpstr>
      <vt:lpstr>5-4</vt:lpstr>
      <vt:lpstr>курс</vt:lpstr>
      <vt:lpstr>5-5</vt:lpstr>
      <vt:lpstr>5-6</vt:lpstr>
      <vt:lpstr>6</vt:lpstr>
      <vt:lpstr>7</vt:lpstr>
      <vt:lpstr>8</vt:lpstr>
      <vt:lpstr>9-1</vt:lpstr>
      <vt:lpstr>9-2</vt:lpstr>
      <vt:lpstr>9-3</vt:lpstr>
      <vt:lpstr>10</vt:lpstr>
      <vt:lpstr>11</vt:lpstr>
      <vt:lpstr>12</vt:lpstr>
      <vt:lpstr>13-1</vt:lpstr>
      <vt:lpstr>13-2</vt:lpstr>
      <vt:lpstr>14-1</vt:lpstr>
      <vt:lpstr>14-2</vt:lpstr>
      <vt:lpstr>14-3</vt:lpstr>
      <vt:lpstr>15-1</vt:lpstr>
      <vt:lpstr>15-2</vt:lpstr>
      <vt:lpstr>15_1 кв</vt:lpstr>
      <vt:lpstr>15_2 кв</vt:lpstr>
      <vt:lpstr>15_3 кв</vt:lpstr>
      <vt:lpstr>15_4 кв.</vt:lpstr>
      <vt:lpstr>16-1</vt:lpstr>
      <vt:lpstr>16-2</vt:lpstr>
      <vt:lpstr>16-3</vt:lpstr>
      <vt:lpstr>16-4</vt:lpstr>
      <vt:lpstr>17</vt:lpstr>
      <vt:lpstr>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Kuleshova</dc:creator>
  <cp:lastModifiedBy>Olga Kuleshova</cp:lastModifiedBy>
  <dcterms:created xsi:type="dcterms:W3CDTF">2007-04-17T18:13:49Z</dcterms:created>
  <dcterms:modified xsi:type="dcterms:W3CDTF">2013-02-04T06:00:06Z</dcterms:modified>
</cp:coreProperties>
</file>